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filterPrivacy="1" defaultThemeVersion="124226"/>
  <xr:revisionPtr revIDLastSave="0" documentId="13_ncr:1_{3820CF6F-CE62-4156-B660-7089C46ED174}" xr6:coauthVersionLast="43" xr6:coauthVersionMax="43" xr10:uidLastSave="{00000000-0000-0000-0000-000000000000}"/>
  <bookViews>
    <workbookView xWindow="11805" yWindow="165" windowWidth="12195" windowHeight="12735" xr2:uid="{00000000-000D-0000-FFFF-FFFF00000000}"/>
  </bookViews>
  <sheets>
    <sheet name="1-3" sheetId="1" r:id="rId1"/>
    <sheet name="4-8" sheetId="2" r:id="rId2"/>
    <sheet name="9-10" sheetId="3" r:id="rId3"/>
    <sheet name="11" sheetId="4" r:id="rId4"/>
  </sheets>
  <definedNames>
    <definedName name="_xlnm.Print_Area" localSheetId="3">'11'!$A$1:$H$36</definedName>
    <definedName name="_xlnm.Print_Area" localSheetId="0">'1-3'!$A$1:$M$25</definedName>
    <definedName name="_xlnm.Print_Area" localSheetId="1">'4-8'!$A$1:$M$24</definedName>
    <definedName name="_xlnm.Print_Area" localSheetId="2">'9-10'!$A$1:$E$20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1" i="4" l="1"/>
  <c r="G16" i="4"/>
  <c r="G15" i="4"/>
  <c r="G21" i="4" s="1"/>
  <c r="G9" i="4"/>
  <c r="D18" i="3"/>
  <c r="C18" i="3"/>
  <c r="E17" i="3"/>
  <c r="D9" i="3"/>
  <c r="E8" i="3"/>
  <c r="C9" i="3"/>
  <c r="G20" i="4"/>
  <c r="G13" i="4" l="1"/>
  <c r="G14" i="4"/>
  <c r="G7" i="4" l="1"/>
  <c r="G8" i="4"/>
  <c r="E7" i="3"/>
  <c r="E16" i="3"/>
  <c r="E19" i="4"/>
  <c r="G19" i="4" s="1"/>
  <c r="G5" i="4"/>
  <c r="G18" i="4"/>
  <c r="G22" i="4"/>
  <c r="G11" i="4"/>
  <c r="G12" i="4"/>
  <c r="G6" i="4"/>
  <c r="E6" i="3"/>
  <c r="E15" i="3"/>
  <c r="E18" i="3" s="1"/>
  <c r="E5" i="3"/>
  <c r="E9" i="3" s="1"/>
</calcChain>
</file>

<file path=xl/sharedStrings.xml><?xml version="1.0" encoding="utf-8"?>
<sst xmlns="http://schemas.openxmlformats.org/spreadsheetml/2006/main" count="154" uniqueCount="113">
  <si>
    <t>ЗАТВЕРДЖЕНО</t>
  </si>
  <si>
    <t>Наказ Міністерства фінансів України</t>
  </si>
  <si>
    <t>26 серпня 2014 року № 836</t>
  </si>
  <si>
    <t>(у редакції наказу Міністерства фінансів України</t>
  </si>
  <si>
    <t>від  29 грудня 2018 року № 1209)</t>
  </si>
  <si>
    <t>Паспорт</t>
  </si>
  <si>
    <t>1.</t>
  </si>
  <si>
    <t>2.</t>
  </si>
  <si>
    <t>3.</t>
  </si>
  <si>
    <t>6. Цілі державної політики, на досягнення яких спрямована реалізація бюджетної програми</t>
  </si>
  <si>
    <t>№ з/п</t>
  </si>
  <si>
    <t xml:space="preserve"> Ціль державної політики</t>
  </si>
  <si>
    <t>8. Завдання бюджетної програми</t>
  </si>
  <si>
    <t xml:space="preserve"> № з/п</t>
  </si>
  <si>
    <t>Завдання</t>
  </si>
  <si>
    <t>9. Напрями використання бюджетних коштів</t>
  </si>
  <si>
    <t>Напрями використання бюджетних коштів</t>
  </si>
  <si>
    <t>Загальний фонд</t>
  </si>
  <si>
    <t>Спеціальний фонд</t>
  </si>
  <si>
    <t>Усього</t>
  </si>
  <si>
    <t> 1</t>
  </si>
  <si>
    <t>3 </t>
  </si>
  <si>
    <t>4 </t>
  </si>
  <si>
    <t> 5</t>
  </si>
  <si>
    <t>10. Перелік місцевих/регіональних програм, що виконуються у складі бюджетної програми</t>
  </si>
  <si>
    <t>гривень</t>
  </si>
  <si>
    <t>Найменування місцевої/регіональної програми</t>
  </si>
  <si>
    <t> 4</t>
  </si>
  <si>
    <t>11. Результативні показники бюджетної програми</t>
  </si>
  <si>
    <t>Показники</t>
  </si>
  <si>
    <t>Одиниця виміру</t>
  </si>
  <si>
    <t>Джерело інформації</t>
  </si>
  <si>
    <t>(підпис)</t>
  </si>
  <si>
    <t>ПОГОДЖЕНО:</t>
  </si>
  <si>
    <t xml:space="preserve">Дата погодження </t>
  </si>
  <si>
    <t>М. П.</t>
  </si>
  <si>
    <t>Департамент міського господарства Ужгородської міської ради</t>
  </si>
  <si>
    <t xml:space="preserve">   (найменування головного розпорядника)  </t>
  </si>
  <si>
    <t xml:space="preserve">   (найменування відповідального виконавця)  </t>
  </si>
  <si>
    <t xml:space="preserve"> (КФКВК)</t>
  </si>
  <si>
    <t xml:space="preserve"> (найменування бюджетної програми) </t>
  </si>
  <si>
    <t>Департамент міського господарства</t>
  </si>
  <si>
    <t xml:space="preserve">(найменування головного розпорядника коштів місцевого бюджету) </t>
  </si>
  <si>
    <t>бюджетної програми місцевого бюджету на   2019  рік</t>
  </si>
  <si>
    <t xml:space="preserve"> (код)</t>
  </si>
  <si>
    <t>Кошторис</t>
  </si>
  <si>
    <t>Од.</t>
  </si>
  <si>
    <t>Показник продукту</t>
  </si>
  <si>
    <t>Показники якості</t>
  </si>
  <si>
    <t>%</t>
  </si>
  <si>
    <t>Розрахунок</t>
  </si>
  <si>
    <t xml:space="preserve">Директор департаменту міського господарства                                </t>
  </si>
  <si>
    <t>В. БАБИДОРИЧ</t>
  </si>
  <si>
    <t>(ініціали та прізвище)</t>
  </si>
  <si>
    <t>5. Підстави для виконання бюджетної програми:</t>
  </si>
  <si>
    <t xml:space="preserve">Інша  діяльність   у  сфері державного  управління   </t>
  </si>
  <si>
    <t>0133</t>
  </si>
  <si>
    <t xml:space="preserve"> Програма сприяння виконання рішень судів та інших виконавчих документів на 2018-2022 роки</t>
  </si>
  <si>
    <t>Ухвали суду</t>
  </si>
  <si>
    <t xml:space="preserve">Кількість прийнятих   рішень </t>
  </si>
  <si>
    <t>Бюджетні призначення</t>
  </si>
  <si>
    <t>Об’єкти</t>
  </si>
  <si>
    <t>розрахунок</t>
  </si>
  <si>
    <t>Од</t>
  </si>
  <si>
    <t>Судові рішення</t>
  </si>
  <si>
    <t xml:space="preserve">Гарантія держави щодо виконання судових рішень  та    утримання  в  належному  стані   службових   приміщень  </t>
  </si>
  <si>
    <t xml:space="preserve">Показники затрат </t>
  </si>
  <si>
    <t>Обсяг видатків на виконання  судових  рішень та  інших виконавчих документів</t>
  </si>
  <si>
    <t>грн.</t>
  </si>
  <si>
    <r>
      <rPr>
        <b/>
        <sz val="12"/>
        <color indexed="8"/>
        <rFont val="Times New Roman"/>
        <family val="1"/>
        <charset val="204"/>
      </rPr>
      <t>Показники ефективності </t>
    </r>
  </si>
  <si>
    <t>Загальний  обсяг  видатків  на  проведення поточного ремонту  приміщень по вул. Небесної Сотні,4</t>
  </si>
  <si>
    <t xml:space="preserve"> грн.</t>
  </si>
  <si>
    <t>Кількість  об’єктів,  на  яких  планується   проведення  поточного  ремонту</t>
  </si>
  <si>
    <t>Кількість об'єктів,  які  потребують поточного ремонту</t>
  </si>
  <si>
    <t xml:space="preserve">Середня  вартість поточного ремонту 1 об'єкту </t>
  </si>
  <si>
    <t>Кількість виконаних рішень</t>
  </si>
  <si>
    <t>Відсоток виконаних рішень до прийнятих</t>
  </si>
  <si>
    <t>Забезпечення  погашення   заборгованості  за  судовими  рішеннями, виконавчими  документами, відповідальність за  виконання  яких несуть органи  місцевого  самоврядування</t>
  </si>
  <si>
    <t>Проведення поточного ремонту приміщень по вул. Небесної Сотні, 4.</t>
  </si>
  <si>
    <t>Програма  приватизації об’єктів комунальної власності на 2019 – 2020 роки</t>
  </si>
  <si>
    <t>Забезпечення підготовки до продажу  об'єктів приватизації (проведення  незалежної експертної оцінки, дотримання строків їх  виконання, проведення інформаційної та рекламної діяльності з питань приватизації)</t>
  </si>
  <si>
    <t xml:space="preserve">7. Мета бюджетної програми: </t>
  </si>
  <si>
    <t xml:space="preserve">1.Забезпечення належного виконання  зобов'язань покладених на органи місцевого самоврядування ,які  виникли на  підставі судових рішень та  виконавчих документів,  забезпечення  проведення  поточного  ремонту приміщень по  вул. Небесної  Сотні,4 ; </t>
  </si>
  <si>
    <t>Обсяг видатків на виконання  Програми приватизації</t>
  </si>
  <si>
    <t>Відсоток  приватизованих  об’єктів  відносно  плану</t>
  </si>
  <si>
    <t>Кількість  об’єктів комунальної  власності , які підлягають приватизації</t>
  </si>
  <si>
    <t>Кількість проведених грошових оцінок об'єктів комунальної власності</t>
  </si>
  <si>
    <t>Договори купівлі-продажу</t>
  </si>
  <si>
    <t>Договори оцінки</t>
  </si>
  <si>
    <t>Середня  вартість  грошових оцінок об'єктів комунальної власності</t>
  </si>
  <si>
    <t>Зміна  відносин власності з метою ефективного використання  об'єктів комунальної власності</t>
  </si>
  <si>
    <t xml:space="preserve">4.  Обсяг бюджетних призначень/бюджетних асигнувань – 1 481 616,63 гривень, у тому числі загального фонду –879 303,68 гривень та спеціального фонду –602 312,95 гривень. </t>
  </si>
  <si>
    <t xml:space="preserve">Забезпечення конституційного права соціально незахищених верств населення міста Ужгород та сімей і осіб, які перебувають у складних життєвих одставинах, на отримання упорядкованого соціального житла </t>
  </si>
  <si>
    <t>Завдання 3.  Розроблення технічної документації, звітів з незалежної експертної оцінки об'єктів приватизації, публікація в засобах  масової  інформації,  витрати пов'язані з аукціоном</t>
  </si>
  <si>
    <t>Завдання 2.  Проведення поточного ремонту приміщень по вул. Небесної Сотні, 4.</t>
  </si>
  <si>
    <t>Завдання 1. Забезпечення  погашення   заборгованості  за  судовими  рішеннями, виконавчими  документами, відповідальність за  виконання  яких несуть органи  місцевого  самоврядування</t>
  </si>
  <si>
    <t>Визначення напрямків розвитку фонду соціального житла для категорій осіб/сімей, які перебувають на соціальному квартирному обліку, а також забезпечення його утримання  у належному технічному стані, забезпечення осіб/сімей, які перебувають на соціальному квартирному обліку впорядкованим соціальним житлом та забезпечення функціонування дитячих будинків сімейного типу.</t>
  </si>
  <si>
    <t>Програма розвитку житлового фонду соціального призначення та житлових об'єктів, які використовуються для забезпечення діяльності дитячих будинків сімейного типу у місті Ужгород на 2019-2022 роки</t>
  </si>
  <si>
    <t xml:space="preserve">  Визначення напрямків розвитку фонду соціального житла для категорій осіб/сімей, які перебувають на соціальному квартирному обліку, а також забезпечення його утримання  у належному технічному стані, забезпечення осіб/сімей, які перебувають на соціальному квартирному обліку впорядкованим соціальним житлом та забезпечення функціонування дитячих будинків сімейного типу.</t>
  </si>
  <si>
    <t>Завдання 4.Оплата комунальних  послуг, необхідних для утримання фонду соціального житла та дитячих будинків сімейного типу</t>
  </si>
  <si>
    <t>3.Здійснення оплати комунальних послуг у випадках, коли зазначені об'єкти не перебувають у користуванні громадян.</t>
  </si>
  <si>
    <t>Оплата комунальних  послуг, необхідних для утримання фонду соціального житла та дитячих будинків сімейного типу</t>
  </si>
  <si>
    <t>Обсяг видатків на виконання  Програми розвитку житлового фонду соціального призначення та житлових об'єктів, які використовуються для забезпечення діяльності дитячих будинків сімейного типу у місті Ужгород на 2019-2022 роки</t>
  </si>
  <si>
    <t>Договори надання  послуг</t>
  </si>
  <si>
    <t>од.</t>
  </si>
  <si>
    <t>кількість дитячих будинків сімейного типу, що планується придбати, облаштувати та обслуговувати, од.</t>
  </si>
  <si>
    <t>Середні витрати на  комунальні послуги  на 1 будинок</t>
  </si>
  <si>
    <t>Відсоток забезпечення оплати видатків за надані  комунальні послуги  відносно  плану</t>
  </si>
  <si>
    <t xml:space="preserve">Бюджетний кодекс, Конституція  України, Рішення  ХХХІУ сесії УІІ скликання   Ужгородської  міської  ради «Про зміни до бюджету
міста Ужгород на 2019 рік » від 28.02.2019р. № 1452 ,  від 30.05.2019р.№1553  та від 25.07.2019р. № 1651, Рішення  ХУІІ сесії УІІ скликання   Ужгородської  міської ради «Про Програму сприяння виконання рішень судів та інших виконавчих документів на 2018-2022 роки» від 09.11.2017р. № 797  зі змінами, рішення ХХХІУ сесії УІІ скликання  від 28.02.2019р."Про Програму приватизації об’єктів комунальної власності на 2019 – 2020 роки", рішення ХХХУІІІ сесії УІІ скликання  від 25.07.2019р. №1643 "Про затвердження Програми розвитку житлового фонду соціального призначення та житлових об'єктів, які використовуються для забезпечення діяльності дитячих будинків сімейного типу у місті Ужгород на 2019-2022 роки" наказ  МФ України № 1147 «Про затвердження  типового переліку  бюджетних  програм та  результативних  показників для  місцевих  бюджетів у  галузі  «Державне  управління», Концепція  реформування  місцевих  бюджетів, затверджена  розпорядженням  кабміну України  від 23.05.07р. № 308-р, Наказ МФУ від 02.08.10 №805 «Про затвердження  основних  підходів до  впровадження  ПЦМ складання  та  виконання  місцевих  бюджетів (зі змінами від 30.01.12 №59),Наказ Міністерства фінансів України від 26 серпня 2014 року N 836 </t>
  </si>
  <si>
    <t>2.Підвищення економічного зростання міста та посилення її конкурентоспроможності, залучення іноземних та  внутрішніх інвестицій,збільшення надходження до бюджету міста коштів, одержаних від приватизації, шляхом продажу об'єктів приватизації ефективному приватному власнику.</t>
  </si>
  <si>
    <t xml:space="preserve">В.о. директора  департаменту фінансів та бюджетної політики                                                                                                          </t>
  </si>
  <si>
    <t>Г. ГРАБ</t>
  </si>
  <si>
    <r>
      <t>Наказ №</t>
    </r>
    <r>
      <rPr>
        <u/>
        <sz val="11"/>
        <color rgb="FF0000FF"/>
        <rFont val="Times New Roman"/>
        <family val="1"/>
        <charset val="204"/>
      </rPr>
      <t>217</t>
    </r>
    <r>
      <rPr>
        <sz val="11"/>
        <color rgb="FF0000FF"/>
        <rFont val="Times New Roman"/>
        <family val="1"/>
        <charset val="204"/>
      </rPr>
      <t xml:space="preserve"> від </t>
    </r>
    <r>
      <rPr>
        <u/>
        <sz val="11"/>
        <color rgb="FF0000FF"/>
        <rFont val="Times New Roman"/>
        <family val="1"/>
        <charset val="204"/>
      </rPr>
      <t>08.08.2019 року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</si>
</sst>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rgb="FF0000FF"/>
      <name val="Times New Roman"/>
      <family val="1"/>
      <charset val="204"/>
    </font>
    <font>
      <sz val="11"/>
      <color rgb="FF0000FF"/>
      <name val="Calibri"/>
      <family val="2"/>
      <charset val="204"/>
      <scheme val="minor"/>
    </font>
    <font>
      <sz val="14"/>
      <color rgb="FF0000FF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1"/>
      <color theme="1"/>
      <name val="Arial"/>
      <family val="2"/>
      <charset val="204"/>
    </font>
    <font>
      <u/>
      <sz val="11"/>
      <color rgb="FF0000F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0" xfId="0" applyAlignment="1">
      <alignment vertical="top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horizontal="center"/>
    </xf>
    <xf numFmtId="0" fontId="0" fillId="0" borderId="0" xfId="0" applyAlignment="1"/>
    <xf numFmtId="0" fontId="2" fillId="0" borderId="0" xfId="0" applyFont="1" applyAlignment="1"/>
    <xf numFmtId="0" fontId="2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7" fillId="0" borderId="0" xfId="0" applyFont="1" applyAlignment="1">
      <alignment horizontal="justify"/>
    </xf>
    <xf numFmtId="0" fontId="9" fillId="0" borderId="0" xfId="0" applyFont="1" applyAlignment="1">
      <alignment horizontal="center"/>
    </xf>
    <xf numFmtId="0" fontId="9" fillId="0" borderId="0" xfId="0" applyFont="1"/>
    <xf numFmtId="0" fontId="1" fillId="0" borderId="0" xfId="0" applyFont="1"/>
    <xf numFmtId="0" fontId="9" fillId="0" borderId="0" xfId="0" applyNumberFormat="1" applyFont="1"/>
    <xf numFmtId="0" fontId="8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/>
    <xf numFmtId="0" fontId="10" fillId="0" borderId="0" xfId="0" applyFont="1"/>
    <xf numFmtId="0" fontId="8" fillId="0" borderId="0" xfId="0" applyNumberFormat="1" applyFont="1"/>
    <xf numFmtId="0" fontId="9" fillId="0" borderId="3" xfId="0" applyFont="1" applyBorder="1" applyAlignment="1">
      <alignment wrapText="1"/>
    </xf>
    <xf numFmtId="0" fontId="4" fillId="0" borderId="0" xfId="0" applyFont="1" applyBorder="1" applyAlignment="1">
      <alignment horizontal="center" vertical="top" wrapText="1"/>
    </xf>
    <xf numFmtId="0" fontId="9" fillId="0" borderId="0" xfId="0" applyFont="1" applyAlignment="1">
      <alignment wrapText="1"/>
    </xf>
    <xf numFmtId="0" fontId="9" fillId="0" borderId="0" xfId="0" applyFont="1" applyBorder="1" applyAlignment="1">
      <alignment wrapText="1"/>
    </xf>
    <xf numFmtId="0" fontId="6" fillId="0" borderId="3" xfId="0" applyFont="1" applyBorder="1" applyAlignment="1"/>
    <xf numFmtId="0" fontId="14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Border="1"/>
    <xf numFmtId="0" fontId="6" fillId="0" borderId="0" xfId="0" applyFont="1"/>
    <xf numFmtId="0" fontId="6" fillId="0" borderId="0" xfId="0" applyFont="1" applyAlignment="1"/>
    <xf numFmtId="0" fontId="9" fillId="0" borderId="0" xfId="0" applyFont="1" applyAlignment="1"/>
    <xf numFmtId="0" fontId="1" fillId="0" borderId="3" xfId="0" applyFont="1" applyBorder="1"/>
    <xf numFmtId="0" fontId="14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3" fillId="0" borderId="4" xfId="0" applyFont="1" applyBorder="1" applyAlignment="1">
      <alignment horizontal="center"/>
    </xf>
    <xf numFmtId="0" fontId="8" fillId="0" borderId="0" xfId="0" applyFont="1" applyAlignment="1"/>
    <xf numFmtId="0" fontId="0" fillId="0" borderId="0" xfId="0" applyAlignment="1"/>
    <xf numFmtId="0" fontId="11" fillId="0" borderId="0" xfId="0" applyFont="1" applyBorder="1" applyAlignment="1"/>
    <xf numFmtId="0" fontId="12" fillId="0" borderId="0" xfId="0" applyFont="1" applyBorder="1" applyAlignment="1"/>
    <xf numFmtId="0" fontId="9" fillId="0" borderId="3" xfId="0" applyFont="1" applyBorder="1" applyAlignment="1"/>
    <xf numFmtId="0" fontId="8" fillId="0" borderId="3" xfId="0" applyFont="1" applyBorder="1" applyAlignment="1"/>
    <xf numFmtId="0" fontId="7" fillId="0" borderId="0" xfId="0" applyNumberFormat="1" applyFont="1"/>
    <xf numFmtId="0" fontId="7" fillId="0" borderId="0" xfId="0" applyFont="1" applyAlignment="1">
      <alignment horizontal="center"/>
    </xf>
    <xf numFmtId="0" fontId="7" fillId="0" borderId="0" xfId="0" applyFont="1"/>
    <xf numFmtId="49" fontId="7" fillId="0" borderId="0" xfId="0" applyNumberFormat="1" applyFont="1" applyAlignment="1">
      <alignment horizontal="center"/>
    </xf>
    <xf numFmtId="0" fontId="2" fillId="0" borderId="0" xfId="0" applyNumberFormat="1" applyFont="1"/>
    <xf numFmtId="0" fontId="2" fillId="0" borderId="4" xfId="0" applyFont="1" applyBorder="1"/>
    <xf numFmtId="0" fontId="2" fillId="0" borderId="0" xfId="0" applyFont="1"/>
    <xf numFmtId="0" fontId="3" fillId="0" borderId="0" xfId="0" applyFont="1" applyAlignment="1"/>
    <xf numFmtId="0" fontId="16" fillId="0" borderId="0" xfId="0" applyFont="1"/>
    <xf numFmtId="0" fontId="2" fillId="0" borderId="2" xfId="0" applyFont="1" applyBorder="1" applyAlignment="1">
      <alignment horizontal="center" vertical="top" wrapText="1"/>
    </xf>
    <xf numFmtId="0" fontId="4" fillId="0" borderId="0" xfId="0" applyFont="1" applyBorder="1" applyAlignment="1">
      <alignment wrapText="1"/>
    </xf>
    <xf numFmtId="0" fontId="4" fillId="0" borderId="0" xfId="0" applyFont="1" applyBorder="1" applyAlignment="1"/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4" fontId="2" fillId="0" borderId="2" xfId="0" applyNumberFormat="1" applyFont="1" applyBorder="1" applyAlignment="1">
      <alignment horizontal="center" vertical="top" wrapText="1"/>
    </xf>
    <xf numFmtId="4" fontId="4" fillId="0" borderId="2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left" vertical="top" wrapText="1"/>
    </xf>
    <xf numFmtId="4" fontId="2" fillId="0" borderId="2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4" fontId="2" fillId="0" borderId="2" xfId="0" applyNumberFormat="1" applyFont="1" applyBorder="1" applyAlignment="1">
      <alignment horizontal="center" vertical="center" wrapText="1"/>
    </xf>
    <xf numFmtId="2" fontId="13" fillId="0" borderId="2" xfId="0" applyNumberFormat="1" applyFont="1" applyFill="1" applyBorder="1" applyAlignment="1">
      <alignment horizontal="center" vertical="center" wrapText="1"/>
    </xf>
    <xf numFmtId="3" fontId="13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2" fontId="7" fillId="0" borderId="2" xfId="0" applyNumberFormat="1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left" vertical="top" wrapText="1"/>
    </xf>
    <xf numFmtId="0" fontId="1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0" fontId="0" fillId="0" borderId="0" xfId="0" applyAlignment="1">
      <alignment horizontal="left"/>
    </xf>
    <xf numFmtId="0" fontId="2" fillId="0" borderId="2" xfId="0" applyFont="1" applyBorder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0" fontId="2" fillId="0" borderId="2" xfId="0" applyFont="1" applyBorder="1" applyAlignment="1">
      <alignment vertical="top" wrapText="1"/>
    </xf>
    <xf numFmtId="4" fontId="2" fillId="2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19" fillId="0" borderId="0" xfId="0" applyFont="1"/>
    <xf numFmtId="0" fontId="2" fillId="0" borderId="0" xfId="0" applyFont="1" applyBorder="1" applyAlignment="1">
      <alignment horizontal="left" vertical="top" wrapText="1"/>
    </xf>
    <xf numFmtId="0" fontId="2" fillId="0" borderId="2" xfId="0" applyNumberFormat="1" applyFont="1" applyBorder="1" applyAlignment="1">
      <alignment horizontal="left" vertical="top" wrapText="1"/>
    </xf>
    <xf numFmtId="0" fontId="0" fillId="0" borderId="0" xfId="0" applyNumberFormat="1"/>
    <xf numFmtId="3" fontId="2" fillId="0" borderId="2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3" xfId="0" applyFont="1" applyBorder="1" applyAlignment="1">
      <alignment horizontal="center" wrapText="1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vertical="top" wrapText="1"/>
    </xf>
    <xf numFmtId="0" fontId="2" fillId="0" borderId="3" xfId="0" applyFont="1" applyBorder="1" applyAlignment="1">
      <alignment horizontal="left" vertical="top" wrapText="1"/>
    </xf>
    <xf numFmtId="0" fontId="4" fillId="0" borderId="0" xfId="0" applyFont="1" applyAlignment="1">
      <alignment horizontal="left" wrapText="1"/>
    </xf>
    <xf numFmtId="0" fontId="2" fillId="0" borderId="10" xfId="0" applyNumberFormat="1" applyFont="1" applyBorder="1" applyAlignment="1">
      <alignment horizontal="center" vertical="top" wrapText="1"/>
    </xf>
    <xf numFmtId="0" fontId="2" fillId="0" borderId="0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right" vertical="top" wrapText="1"/>
    </xf>
    <xf numFmtId="0" fontId="2" fillId="0" borderId="0" xfId="0" applyFont="1" applyBorder="1" applyAlignment="1">
      <alignment vertical="top" wrapText="1"/>
    </xf>
    <xf numFmtId="0" fontId="8" fillId="0" borderId="0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2" fillId="0" borderId="0" xfId="0" applyFont="1" applyAlignment="1">
      <alignment horizontal="center" vertical="top" wrapText="1"/>
    </xf>
    <xf numFmtId="0" fontId="6" fillId="0" borderId="0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H25"/>
  <sheetViews>
    <sheetView tabSelected="1" workbookViewId="0">
      <selection activeCell="D5" sqref="D5"/>
    </sheetView>
  </sheetViews>
  <sheetFormatPr defaultRowHeight="15" x14ac:dyDescent="0.25"/>
  <cols>
    <col min="2" max="2" width="15.7109375" customWidth="1"/>
    <col min="3" max="3" width="12.42578125" customWidth="1"/>
    <col min="6" max="6" width="20" customWidth="1"/>
    <col min="11" max="11" width="12.42578125" customWidth="1"/>
  </cols>
  <sheetData>
    <row r="1" spans="1:13" ht="15.75" x14ac:dyDescent="0.25">
      <c r="I1" s="6" t="s">
        <v>0</v>
      </c>
      <c r="J1" s="5"/>
      <c r="K1" s="5"/>
      <c r="L1" s="5"/>
      <c r="M1" s="5"/>
    </row>
    <row r="2" spans="1:13" ht="15.75" x14ac:dyDescent="0.25">
      <c r="I2" s="6" t="s">
        <v>1</v>
      </c>
      <c r="J2" s="5"/>
      <c r="K2" s="5"/>
      <c r="L2" s="5"/>
      <c r="M2" s="5"/>
    </row>
    <row r="3" spans="1:13" ht="15.75" x14ac:dyDescent="0.25">
      <c r="I3" s="6" t="s">
        <v>2</v>
      </c>
      <c r="J3" s="5"/>
      <c r="K3" s="5"/>
      <c r="L3" s="5"/>
      <c r="M3" s="5"/>
    </row>
    <row r="4" spans="1:13" ht="15.75" x14ac:dyDescent="0.25">
      <c r="I4" s="6" t="s">
        <v>3</v>
      </c>
      <c r="J4" s="5"/>
      <c r="K4" s="5"/>
      <c r="L4" s="5"/>
      <c r="M4" s="5"/>
    </row>
    <row r="5" spans="1:13" ht="15.75" x14ac:dyDescent="0.25">
      <c r="I5" s="6" t="s">
        <v>4</v>
      </c>
      <c r="J5" s="5"/>
      <c r="K5" s="5"/>
      <c r="L5" s="5"/>
      <c r="M5" s="5"/>
    </row>
    <row r="6" spans="1:13" x14ac:dyDescent="0.25">
      <c r="I6" s="5"/>
      <c r="J6" s="5"/>
      <c r="K6" s="5"/>
      <c r="L6" s="5"/>
      <c r="M6" s="5"/>
    </row>
    <row r="7" spans="1:13" x14ac:dyDescent="0.25">
      <c r="H7" s="37"/>
      <c r="I7" s="37"/>
      <c r="J7" s="37"/>
      <c r="K7" s="37"/>
      <c r="L7" s="37"/>
    </row>
    <row r="8" spans="1:13" ht="31.5" customHeight="1" x14ac:dyDescent="0.25">
      <c r="B8" s="2"/>
      <c r="C8" s="2"/>
      <c r="D8" s="2"/>
      <c r="E8" s="2"/>
      <c r="F8" s="2"/>
      <c r="H8" s="36" t="s">
        <v>0</v>
      </c>
      <c r="I8" s="37"/>
      <c r="J8" s="37"/>
      <c r="K8" s="37"/>
      <c r="L8" s="37"/>
    </row>
    <row r="9" spans="1:13" ht="15.75" customHeight="1" x14ac:dyDescent="0.25">
      <c r="A9" s="2"/>
      <c r="B9" s="2"/>
      <c r="C9" s="2"/>
      <c r="D9" s="2"/>
      <c r="E9" s="2"/>
      <c r="F9" s="2"/>
      <c r="H9" s="40" t="s">
        <v>41</v>
      </c>
      <c r="I9" s="41"/>
      <c r="J9" s="41"/>
      <c r="K9" s="41"/>
      <c r="L9" s="41"/>
    </row>
    <row r="10" spans="1:13" ht="15" customHeight="1" x14ac:dyDescent="0.25">
      <c r="A10" s="3"/>
      <c r="B10" s="3"/>
      <c r="C10" s="3"/>
      <c r="D10" s="3"/>
      <c r="E10" s="3"/>
      <c r="F10" s="3"/>
      <c r="H10" s="49" t="s">
        <v>42</v>
      </c>
      <c r="I10" s="36"/>
      <c r="J10" s="36"/>
      <c r="K10" s="36"/>
      <c r="L10" s="36"/>
    </row>
    <row r="11" spans="1:13" ht="15" customHeight="1" x14ac:dyDescent="0.25">
      <c r="A11" s="3"/>
      <c r="B11" s="3"/>
      <c r="C11" s="3"/>
      <c r="D11" s="3"/>
      <c r="E11" s="3"/>
      <c r="F11" s="3"/>
      <c r="H11" s="38" t="s">
        <v>112</v>
      </c>
      <c r="I11" s="39"/>
      <c r="J11" s="39"/>
      <c r="K11" s="39"/>
      <c r="L11" s="39"/>
    </row>
    <row r="15" spans="1:13" ht="36" customHeight="1" x14ac:dyDescent="0.3">
      <c r="A15" s="93" t="s">
        <v>5</v>
      </c>
      <c r="B15" s="93"/>
      <c r="C15" s="93"/>
      <c r="D15" s="93"/>
      <c r="E15" s="93"/>
      <c r="F15" s="93"/>
      <c r="G15" s="93"/>
      <c r="H15" s="93"/>
      <c r="I15" s="93"/>
      <c r="J15" s="93"/>
      <c r="K15" s="93"/>
    </row>
    <row r="16" spans="1:13" ht="20.25" x14ac:dyDescent="0.3">
      <c r="A16" s="93" t="s">
        <v>43</v>
      </c>
      <c r="B16" s="93"/>
      <c r="C16" s="93"/>
      <c r="D16" s="93"/>
      <c r="E16" s="93"/>
      <c r="F16" s="93"/>
      <c r="G16" s="93"/>
      <c r="H16" s="93"/>
      <c r="I16" s="93"/>
      <c r="J16" s="93"/>
      <c r="K16" s="93"/>
    </row>
    <row r="17" spans="1:86" s="12" customFormat="1" ht="27.75" customHeight="1" x14ac:dyDescent="0.25">
      <c r="A17" s="11" t="s">
        <v>6</v>
      </c>
      <c r="B17" s="10">
        <v>1200000</v>
      </c>
      <c r="C17" s="11"/>
      <c r="D17" s="11" t="s">
        <v>36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</row>
    <row r="18" spans="1:86" ht="15" customHeight="1" x14ac:dyDescent="0.25">
      <c r="A18" s="13"/>
      <c r="B18" s="17" t="s">
        <v>44</v>
      </c>
      <c r="C18" s="14"/>
      <c r="D18" s="92" t="s">
        <v>37</v>
      </c>
      <c r="E18" s="92"/>
      <c r="F18" s="92"/>
      <c r="G18" s="92"/>
      <c r="H18" s="92"/>
      <c r="I18" s="92"/>
      <c r="J18" s="92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</row>
    <row r="19" spans="1:86" ht="31.5" customHeight="1" x14ac:dyDescent="0.25">
      <c r="A19" s="13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</row>
    <row r="20" spans="1:86" s="12" customFormat="1" ht="15" customHeight="1" x14ac:dyDescent="0.25">
      <c r="A20" s="11" t="s">
        <v>7</v>
      </c>
      <c r="B20" s="10">
        <v>1210000</v>
      </c>
      <c r="C20" s="11"/>
      <c r="D20" s="11" t="s">
        <v>36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</row>
    <row r="21" spans="1:86" x14ac:dyDescent="0.25">
      <c r="A21" s="13"/>
      <c r="B21" s="17" t="s">
        <v>44</v>
      </c>
      <c r="C21" s="14"/>
      <c r="D21" s="92" t="s">
        <v>38</v>
      </c>
      <c r="E21" s="92"/>
      <c r="F21" s="92"/>
      <c r="G21" s="92"/>
      <c r="H21" s="92"/>
      <c r="I21" s="92"/>
      <c r="J21" s="92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</row>
    <row r="22" spans="1:86" ht="29.25" customHeight="1" x14ac:dyDescent="0.25">
      <c r="A22" s="13"/>
      <c r="B22" s="15"/>
      <c r="C22" s="14"/>
      <c r="D22" s="16"/>
      <c r="E22" s="16"/>
      <c r="F22" s="16"/>
      <c r="G22" s="16"/>
      <c r="H22" s="16"/>
      <c r="I22" s="16"/>
      <c r="J22" s="16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</row>
    <row r="23" spans="1:86" s="12" customFormat="1" ht="15.75" customHeight="1" x14ac:dyDescent="0.25">
      <c r="A23" s="42" t="s">
        <v>8</v>
      </c>
      <c r="B23" s="43">
        <v>1210180</v>
      </c>
      <c r="C23" s="44"/>
      <c r="D23" s="45" t="s">
        <v>56</v>
      </c>
      <c r="E23" s="44"/>
      <c r="F23" s="94" t="s">
        <v>55</v>
      </c>
      <c r="G23" s="94"/>
      <c r="H23" s="94"/>
      <c r="I23" s="94"/>
      <c r="J23" s="94"/>
      <c r="K23" s="52"/>
      <c r="L23" s="52"/>
      <c r="M23" s="52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</row>
    <row r="24" spans="1:86" s="19" customFormat="1" ht="15" customHeight="1" x14ac:dyDescent="0.25">
      <c r="A24" s="46"/>
      <c r="B24" s="35" t="s">
        <v>44</v>
      </c>
      <c r="C24" s="48"/>
      <c r="D24" s="47" t="s">
        <v>39</v>
      </c>
      <c r="E24" s="48"/>
      <c r="F24" s="91" t="s">
        <v>40</v>
      </c>
      <c r="G24" s="91"/>
      <c r="H24" s="91"/>
      <c r="I24" s="91"/>
      <c r="J24" s="91"/>
      <c r="K24" s="53"/>
      <c r="L24" s="53"/>
      <c r="M24" s="53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</row>
    <row r="25" spans="1:86" x14ac:dyDescent="0.25">
      <c r="A25" s="20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</row>
  </sheetData>
  <mergeCells count="6">
    <mergeCell ref="F24:J24"/>
    <mergeCell ref="D21:J21"/>
    <mergeCell ref="D18:J18"/>
    <mergeCell ref="A15:K15"/>
    <mergeCell ref="A16:K16"/>
    <mergeCell ref="F23:J23"/>
  </mergeCells>
  <pageMargins left="1.1811023622047245" right="0.39370078740157483" top="0.59055118110236227" bottom="0.59055118110236227" header="0.59055118110236227" footer="0.59055118110236227"/>
  <pageSetup paperSize="9" scale="9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24"/>
  <sheetViews>
    <sheetView topLeftCell="A10" workbookViewId="0">
      <selection activeCell="A14" sqref="A14:M14"/>
    </sheetView>
  </sheetViews>
  <sheetFormatPr defaultRowHeight="15" x14ac:dyDescent="0.25"/>
  <cols>
    <col min="1" max="1" width="7.7109375" customWidth="1"/>
    <col min="13" max="13" width="48.42578125" customWidth="1"/>
    <col min="14" max="14" width="24.28515625" customWidth="1"/>
  </cols>
  <sheetData>
    <row r="1" spans="1:16" x14ac:dyDescent="0.25">
      <c r="A1" s="99" t="s">
        <v>91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</row>
    <row r="2" spans="1:16" ht="15" customHeight="1" x14ac:dyDescent="0.25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</row>
    <row r="3" spans="1:16" ht="30" customHeight="1" x14ac:dyDescent="0.25">
      <c r="A3" s="100" t="s">
        <v>54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</row>
    <row r="4" spans="1:16" ht="161.25" customHeight="1" x14ac:dyDescent="0.25">
      <c r="A4" s="101" t="s">
        <v>108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</row>
    <row r="5" spans="1:16" ht="18.75" hidden="1" customHeight="1" x14ac:dyDescent="0.25">
      <c r="A5" s="4"/>
    </row>
    <row r="6" spans="1:16" ht="15.75" x14ac:dyDescent="0.25">
      <c r="A6" s="102" t="s">
        <v>9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P6" s="86"/>
    </row>
    <row r="7" spans="1:16" ht="15.75" x14ac:dyDescent="0.25">
      <c r="A7" s="7" t="s">
        <v>10</v>
      </c>
      <c r="B7" s="98" t="s">
        <v>11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</row>
    <row r="8" spans="1:16" ht="15.75" x14ac:dyDescent="0.25">
      <c r="A8" s="7">
        <v>1</v>
      </c>
      <c r="B8" s="95" t="s">
        <v>65</v>
      </c>
      <c r="C8" s="96"/>
      <c r="D8" s="96"/>
      <c r="E8" s="96"/>
      <c r="F8" s="96"/>
      <c r="G8" s="96"/>
      <c r="H8" s="96"/>
      <c r="I8" s="96"/>
      <c r="J8" s="96"/>
      <c r="K8" s="96"/>
      <c r="L8" s="96"/>
      <c r="M8" s="97"/>
    </row>
    <row r="9" spans="1:16" ht="15.75" x14ac:dyDescent="0.25">
      <c r="A9" s="8">
        <v>2</v>
      </c>
      <c r="B9" s="95" t="s">
        <v>90</v>
      </c>
      <c r="C9" s="96"/>
      <c r="D9" s="96"/>
      <c r="E9" s="96"/>
      <c r="F9" s="96"/>
      <c r="G9" s="96"/>
      <c r="H9" s="96"/>
      <c r="I9" s="96"/>
      <c r="J9" s="96"/>
      <c r="K9" s="96"/>
      <c r="L9" s="96"/>
      <c r="M9" s="97"/>
    </row>
    <row r="10" spans="1:16" ht="30" customHeight="1" x14ac:dyDescent="0.25">
      <c r="A10" s="8">
        <v>3</v>
      </c>
      <c r="B10" s="95" t="s">
        <v>92</v>
      </c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7"/>
    </row>
    <row r="11" spans="1:16" ht="15.75" x14ac:dyDescent="0.25">
      <c r="A11" s="22"/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</row>
    <row r="12" spans="1:16" ht="15.75" x14ac:dyDescent="0.25">
      <c r="A12" s="4"/>
    </row>
    <row r="13" spans="1:16" ht="15.75" customHeight="1" x14ac:dyDescent="0.25">
      <c r="A13" s="99" t="s">
        <v>81</v>
      </c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</row>
    <row r="14" spans="1:16" ht="29.25" customHeight="1" x14ac:dyDescent="0.25">
      <c r="A14" s="103" t="s">
        <v>82</v>
      </c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</row>
    <row r="15" spans="1:16" ht="45.75" customHeight="1" x14ac:dyDescent="0.25">
      <c r="A15" s="103" t="s">
        <v>109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</row>
    <row r="16" spans="1:16" ht="15.75" x14ac:dyDescent="0.25">
      <c r="A16" s="103" t="s">
        <v>100</v>
      </c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</row>
    <row r="17" spans="1:17" ht="12" customHeight="1" x14ac:dyDescent="0.25">
      <c r="A17" s="82"/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</row>
    <row r="18" spans="1:17" ht="6.75" customHeight="1" x14ac:dyDescent="0.25">
      <c r="A18" s="82"/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</row>
    <row r="19" spans="1:17" ht="15.75" x14ac:dyDescent="0.25">
      <c r="A19" s="102" t="s">
        <v>12</v>
      </c>
      <c r="B19" s="102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</row>
    <row r="20" spans="1:17" ht="15.75" x14ac:dyDescent="0.25">
      <c r="A20" s="7" t="s">
        <v>13</v>
      </c>
      <c r="B20" s="98" t="s">
        <v>14</v>
      </c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</row>
    <row r="21" spans="1:17" ht="37.5" customHeight="1" x14ac:dyDescent="0.25">
      <c r="A21" s="7">
        <v>1</v>
      </c>
      <c r="B21" s="95" t="s">
        <v>95</v>
      </c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7"/>
      <c r="Q21" s="89" t="s">
        <v>98</v>
      </c>
    </row>
    <row r="22" spans="1:17" ht="26.25" customHeight="1" x14ac:dyDescent="0.25">
      <c r="A22" s="51">
        <v>2</v>
      </c>
      <c r="B22" s="95" t="s">
        <v>94</v>
      </c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7"/>
    </row>
    <row r="23" spans="1:17" ht="41.25" customHeight="1" x14ac:dyDescent="0.25">
      <c r="A23" s="81">
        <v>3</v>
      </c>
      <c r="B23" s="95" t="s">
        <v>93</v>
      </c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7"/>
    </row>
    <row r="24" spans="1:17" ht="33" customHeight="1" x14ac:dyDescent="0.25">
      <c r="A24" s="85">
        <v>4</v>
      </c>
      <c r="B24" s="95" t="s">
        <v>99</v>
      </c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7"/>
    </row>
  </sheetData>
  <mergeCells count="18">
    <mergeCell ref="B8:M8"/>
    <mergeCell ref="B9:M9"/>
    <mergeCell ref="A13:M13"/>
    <mergeCell ref="A19:M19"/>
    <mergeCell ref="A14:M14"/>
    <mergeCell ref="A15:M15"/>
    <mergeCell ref="B10:M10"/>
    <mergeCell ref="A16:M16"/>
    <mergeCell ref="A1:M2"/>
    <mergeCell ref="A3:M3"/>
    <mergeCell ref="A4:M4"/>
    <mergeCell ref="A6:M6"/>
    <mergeCell ref="B7:M7"/>
    <mergeCell ref="B24:M24"/>
    <mergeCell ref="B23:M23"/>
    <mergeCell ref="B22:M22"/>
    <mergeCell ref="B20:M20"/>
    <mergeCell ref="B21:M21"/>
  </mergeCells>
  <pageMargins left="0.70866141732283472" right="0.70866141732283472" top="0.74803149606299213" bottom="0.74803149606299213" header="0.31496062992125984" footer="0.31496062992125984"/>
  <pageSetup paperSize="9" scale="78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5"/>
  <sheetViews>
    <sheetView topLeftCell="A7" workbookViewId="0">
      <selection activeCell="B17" sqref="B17"/>
    </sheetView>
  </sheetViews>
  <sheetFormatPr defaultRowHeight="15" x14ac:dyDescent="0.25"/>
  <cols>
    <col min="2" max="2" width="75.7109375" customWidth="1"/>
    <col min="3" max="3" width="20.85546875" customWidth="1"/>
    <col min="4" max="4" width="22.5703125" customWidth="1"/>
    <col min="5" max="5" width="18.42578125" customWidth="1"/>
  </cols>
  <sheetData>
    <row r="1" spans="1:10" ht="20.25" customHeight="1" x14ac:dyDescent="0.25">
      <c r="A1" s="101" t="s">
        <v>15</v>
      </c>
      <c r="B1" s="101"/>
      <c r="C1" s="101"/>
      <c r="D1" s="101"/>
      <c r="E1" s="101"/>
    </row>
    <row r="2" spans="1:10" ht="16.5" customHeight="1" thickBot="1" x14ac:dyDescent="0.3">
      <c r="A2" s="106" t="s">
        <v>25</v>
      </c>
      <c r="B2" s="106"/>
      <c r="C2" s="106"/>
      <c r="D2" s="106"/>
      <c r="E2" s="106"/>
    </row>
    <row r="3" spans="1:10" ht="15.75" x14ac:dyDescent="0.25">
      <c r="A3" s="54" t="s">
        <v>10</v>
      </c>
      <c r="B3" s="55" t="s">
        <v>16</v>
      </c>
      <c r="C3" s="55" t="s">
        <v>17</v>
      </c>
      <c r="D3" s="55" t="s">
        <v>18</v>
      </c>
      <c r="E3" s="55" t="s">
        <v>19</v>
      </c>
    </row>
    <row r="4" spans="1:10" ht="15.75" x14ac:dyDescent="0.25">
      <c r="A4" s="51" t="s">
        <v>20</v>
      </c>
      <c r="B4" s="51">
        <v>2</v>
      </c>
      <c r="C4" s="51" t="s">
        <v>21</v>
      </c>
      <c r="D4" s="51" t="s">
        <v>22</v>
      </c>
      <c r="E4" s="51" t="s">
        <v>23</v>
      </c>
    </row>
    <row r="5" spans="1:10" ht="47.25" x14ac:dyDescent="0.25">
      <c r="A5" s="63">
        <v>1</v>
      </c>
      <c r="B5" s="59" t="s">
        <v>77</v>
      </c>
      <c r="C5" s="56">
        <v>315136.68</v>
      </c>
      <c r="D5" s="56">
        <v>602312.94999999995</v>
      </c>
      <c r="E5" s="56">
        <f>C5+D5</f>
        <v>917449.62999999989</v>
      </c>
    </row>
    <row r="6" spans="1:10" ht="15.75" x14ac:dyDescent="0.25">
      <c r="A6" s="63">
        <v>2</v>
      </c>
      <c r="B6" s="59" t="s">
        <v>78</v>
      </c>
      <c r="C6" s="56">
        <v>265167</v>
      </c>
      <c r="D6" s="56"/>
      <c r="E6" s="56">
        <f>C6+D6</f>
        <v>265167</v>
      </c>
    </row>
    <row r="7" spans="1:10" ht="47.25" x14ac:dyDescent="0.25">
      <c r="A7" s="63">
        <v>3</v>
      </c>
      <c r="B7" s="59" t="s">
        <v>80</v>
      </c>
      <c r="C7" s="56">
        <v>199000</v>
      </c>
      <c r="D7" s="56"/>
      <c r="E7" s="56">
        <f>C7+D7</f>
        <v>199000</v>
      </c>
    </row>
    <row r="8" spans="1:10" ht="33" customHeight="1" x14ac:dyDescent="0.25">
      <c r="A8" s="63">
        <v>4</v>
      </c>
      <c r="B8" s="88" t="s">
        <v>101</v>
      </c>
      <c r="C8" s="56">
        <v>100000</v>
      </c>
      <c r="D8" s="56"/>
      <c r="E8" s="56">
        <f>C8+D8</f>
        <v>100000</v>
      </c>
      <c r="H8" s="104" t="s">
        <v>96</v>
      </c>
      <c r="I8" s="105"/>
      <c r="J8" s="105"/>
    </row>
    <row r="9" spans="1:10" ht="15.75" x14ac:dyDescent="0.25">
      <c r="A9" s="98" t="s">
        <v>19</v>
      </c>
      <c r="B9" s="98"/>
      <c r="C9" s="57">
        <f>C5+C6+C7+C8</f>
        <v>879303.67999999993</v>
      </c>
      <c r="D9" s="57">
        <f t="shared" ref="D9:E9" si="0">D5+D6+D7+D8</f>
        <v>602312.94999999995</v>
      </c>
      <c r="E9" s="57">
        <f t="shared" si="0"/>
        <v>1481616.63</v>
      </c>
    </row>
    <row r="10" spans="1:10" ht="15.75" x14ac:dyDescent="0.25">
      <c r="A10" s="4"/>
    </row>
    <row r="11" spans="1:10" ht="15.75" x14ac:dyDescent="0.25">
      <c r="A11" s="101" t="s">
        <v>24</v>
      </c>
      <c r="B11" s="101"/>
      <c r="C11" s="101"/>
      <c r="D11" s="101"/>
      <c r="E11" s="101"/>
    </row>
    <row r="12" spans="1:10" ht="16.5" thickBot="1" x14ac:dyDescent="0.3">
      <c r="A12" s="106" t="s">
        <v>25</v>
      </c>
      <c r="B12" s="106"/>
      <c r="C12" s="106"/>
      <c r="D12" s="106"/>
      <c r="E12" s="106"/>
    </row>
    <row r="13" spans="1:10" ht="15.75" x14ac:dyDescent="0.25">
      <c r="A13" s="54" t="s">
        <v>10</v>
      </c>
      <c r="B13" s="55" t="s">
        <v>26</v>
      </c>
      <c r="C13" s="55" t="s">
        <v>17</v>
      </c>
      <c r="D13" s="55" t="s">
        <v>18</v>
      </c>
      <c r="E13" s="55" t="s">
        <v>19</v>
      </c>
    </row>
    <row r="14" spans="1:10" ht="15.75" x14ac:dyDescent="0.25">
      <c r="A14" s="51">
        <v>1</v>
      </c>
      <c r="B14" s="51">
        <v>2</v>
      </c>
      <c r="C14" s="51" t="s">
        <v>21</v>
      </c>
      <c r="D14" s="51" t="s">
        <v>27</v>
      </c>
      <c r="E14" s="51" t="s">
        <v>23</v>
      </c>
    </row>
    <row r="15" spans="1:10" ht="29.25" customHeight="1" x14ac:dyDescent="0.25">
      <c r="A15" s="63">
        <v>1</v>
      </c>
      <c r="B15" s="58" t="s">
        <v>57</v>
      </c>
      <c r="C15" s="56">
        <v>315136.68</v>
      </c>
      <c r="D15" s="56">
        <v>602312.94999999995</v>
      </c>
      <c r="E15" s="56">
        <f>C15+D15</f>
        <v>917449.62999999989</v>
      </c>
    </row>
    <row r="16" spans="1:10" ht="19.5" customHeight="1" x14ac:dyDescent="0.25">
      <c r="A16" s="63">
        <v>2</v>
      </c>
      <c r="B16" s="58" t="s">
        <v>79</v>
      </c>
      <c r="C16" s="56">
        <v>199000</v>
      </c>
      <c r="D16" s="56"/>
      <c r="E16" s="56">
        <f>C16+D16</f>
        <v>199000</v>
      </c>
    </row>
    <row r="17" spans="1:5" ht="45.75" customHeight="1" x14ac:dyDescent="0.25">
      <c r="A17" s="63">
        <v>3</v>
      </c>
      <c r="B17" s="58" t="s">
        <v>97</v>
      </c>
      <c r="C17" s="56">
        <v>100000</v>
      </c>
      <c r="D17" s="56"/>
      <c r="E17" s="56">
        <f>C17+D17</f>
        <v>100000</v>
      </c>
    </row>
    <row r="18" spans="1:5" ht="15.75" x14ac:dyDescent="0.25">
      <c r="A18" s="98" t="s">
        <v>19</v>
      </c>
      <c r="B18" s="98"/>
      <c r="C18" s="57">
        <f>C15+C16+C17</f>
        <v>614136.67999999993</v>
      </c>
      <c r="D18" s="57">
        <f t="shared" ref="D18:E18" si="1">D15+D16+D17</f>
        <v>602312.94999999995</v>
      </c>
      <c r="E18" s="57">
        <f t="shared" si="1"/>
        <v>1216449.6299999999</v>
      </c>
    </row>
    <row r="19" spans="1:5" ht="15.75" x14ac:dyDescent="0.25">
      <c r="A19" s="4"/>
    </row>
    <row r="20" spans="1:5" ht="15.75" x14ac:dyDescent="0.25">
      <c r="A20" s="4"/>
    </row>
    <row r="21" spans="1:5" ht="15.75" x14ac:dyDescent="0.25">
      <c r="A21" s="2"/>
      <c r="B21" s="50"/>
    </row>
    <row r="22" spans="1:5" ht="15.75" x14ac:dyDescent="0.25">
      <c r="A22" s="2"/>
    </row>
    <row r="23" spans="1:5" ht="15.75" x14ac:dyDescent="0.25">
      <c r="A23" s="2"/>
    </row>
    <row r="24" spans="1:5" ht="15.75" x14ac:dyDescent="0.25">
      <c r="A24" s="2"/>
    </row>
    <row r="25" spans="1:5" ht="15.75" x14ac:dyDescent="0.25">
      <c r="A25" s="2"/>
    </row>
  </sheetData>
  <mergeCells count="7">
    <mergeCell ref="H8:J8"/>
    <mergeCell ref="A1:E1"/>
    <mergeCell ref="A9:B9"/>
    <mergeCell ref="A11:E11"/>
    <mergeCell ref="A18:B18"/>
    <mergeCell ref="A12:E12"/>
    <mergeCell ref="A2:E2"/>
  </mergeCells>
  <pageMargins left="0.70866141732283472" right="0.70866141732283472" top="0.74803149606299213" bottom="0.74803149606299213" header="0.31496062992125984" footer="0.31496062992125984"/>
  <pageSetup paperSize="9" scale="89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I36"/>
  <sheetViews>
    <sheetView topLeftCell="A13" workbookViewId="0">
      <selection activeCell="B34" sqref="B34"/>
    </sheetView>
  </sheetViews>
  <sheetFormatPr defaultRowHeight="15" x14ac:dyDescent="0.25"/>
  <cols>
    <col min="1" max="1" width="8.140625" customWidth="1"/>
    <col min="2" max="2" width="75.28515625" style="80" customWidth="1"/>
    <col min="3" max="3" width="14.85546875" customWidth="1"/>
    <col min="4" max="4" width="23.28515625" customWidth="1"/>
    <col min="5" max="5" width="16.28515625" customWidth="1"/>
    <col min="6" max="6" width="16.7109375" customWidth="1"/>
    <col min="7" max="7" width="16.85546875" customWidth="1"/>
  </cols>
  <sheetData>
    <row r="1" spans="1:7" ht="15.75" x14ac:dyDescent="0.25">
      <c r="A1" s="107" t="s">
        <v>28</v>
      </c>
      <c r="B1" s="107"/>
      <c r="C1" s="107"/>
      <c r="D1" s="107"/>
      <c r="E1" s="107"/>
      <c r="F1" s="107"/>
      <c r="G1" s="107"/>
    </row>
    <row r="2" spans="1:7" ht="31.5" x14ac:dyDescent="0.25">
      <c r="A2" s="63" t="s">
        <v>10</v>
      </c>
      <c r="B2" s="64" t="s">
        <v>29</v>
      </c>
      <c r="C2" s="63" t="s">
        <v>30</v>
      </c>
      <c r="D2" s="63" t="s">
        <v>31</v>
      </c>
      <c r="E2" s="63" t="s">
        <v>17</v>
      </c>
      <c r="F2" s="63" t="s">
        <v>18</v>
      </c>
      <c r="G2" s="63" t="s">
        <v>19</v>
      </c>
    </row>
    <row r="3" spans="1:7" ht="15.75" x14ac:dyDescent="0.25">
      <c r="A3" s="63">
        <v>1</v>
      </c>
      <c r="B3" s="64">
        <v>2</v>
      </c>
      <c r="C3" s="63">
        <v>3</v>
      </c>
      <c r="D3" s="63">
        <v>4</v>
      </c>
      <c r="E3" s="63">
        <v>5</v>
      </c>
      <c r="F3" s="63">
        <v>6</v>
      </c>
      <c r="G3" s="63">
        <v>7</v>
      </c>
    </row>
    <row r="4" spans="1:7" ht="18.75" x14ac:dyDescent="0.25">
      <c r="A4" s="69">
        <v>1</v>
      </c>
      <c r="B4" s="67" t="s">
        <v>66</v>
      </c>
      <c r="C4" s="72"/>
      <c r="D4" s="72"/>
      <c r="E4" s="72"/>
      <c r="F4" s="73"/>
      <c r="G4" s="73"/>
    </row>
    <row r="5" spans="1:7" ht="31.5" x14ac:dyDescent="0.25">
      <c r="A5" s="68"/>
      <c r="B5" s="64" t="s">
        <v>67</v>
      </c>
      <c r="C5" s="74" t="s">
        <v>68</v>
      </c>
      <c r="D5" s="74" t="s">
        <v>45</v>
      </c>
      <c r="E5" s="71">
        <v>315136.68</v>
      </c>
      <c r="F5" s="84">
        <v>602312.94999999995</v>
      </c>
      <c r="G5" s="84">
        <f>E5+F5</f>
        <v>917449.62999999989</v>
      </c>
    </row>
    <row r="6" spans="1:7" ht="30" x14ac:dyDescent="0.25">
      <c r="A6" s="68"/>
      <c r="B6" s="65" t="s">
        <v>70</v>
      </c>
      <c r="C6" s="74" t="s">
        <v>71</v>
      </c>
      <c r="D6" s="74" t="s">
        <v>60</v>
      </c>
      <c r="E6" s="71">
        <v>265167</v>
      </c>
      <c r="F6" s="60"/>
      <c r="G6" s="60">
        <f>E6+F6</f>
        <v>265167</v>
      </c>
    </row>
    <row r="7" spans="1:7" ht="15.75" x14ac:dyDescent="0.25">
      <c r="A7" s="68"/>
      <c r="B7" s="65" t="s">
        <v>73</v>
      </c>
      <c r="C7" s="74" t="s">
        <v>46</v>
      </c>
      <c r="D7" s="74" t="s">
        <v>61</v>
      </c>
      <c r="E7" s="63">
        <v>1</v>
      </c>
      <c r="F7" s="61"/>
      <c r="G7" s="60">
        <f t="shared" ref="G7:G9" si="0">E7+F7</f>
        <v>1</v>
      </c>
    </row>
    <row r="8" spans="1:7" ht="17.25" customHeight="1" x14ac:dyDescent="0.25">
      <c r="A8" s="68"/>
      <c r="B8" s="64" t="s">
        <v>83</v>
      </c>
      <c r="C8" s="74" t="s">
        <v>68</v>
      </c>
      <c r="D8" s="74" t="s">
        <v>45</v>
      </c>
      <c r="E8" s="71">
        <v>199000</v>
      </c>
      <c r="F8" s="71"/>
      <c r="G8" s="60">
        <f t="shared" si="0"/>
        <v>199000</v>
      </c>
    </row>
    <row r="9" spans="1:7" ht="48" customHeight="1" x14ac:dyDescent="0.25">
      <c r="A9" s="68"/>
      <c r="B9" s="65" t="s">
        <v>102</v>
      </c>
      <c r="C9" s="74" t="s">
        <v>68</v>
      </c>
      <c r="D9" s="74" t="s">
        <v>45</v>
      </c>
      <c r="E9" s="71">
        <v>100000</v>
      </c>
      <c r="F9" s="71"/>
      <c r="G9" s="60">
        <f t="shared" si="0"/>
        <v>100000</v>
      </c>
    </row>
    <row r="10" spans="1:7" ht="18.75" x14ac:dyDescent="0.25">
      <c r="A10" s="69">
        <v>2</v>
      </c>
      <c r="B10" s="70" t="s">
        <v>47</v>
      </c>
      <c r="C10" s="72"/>
      <c r="D10" s="72"/>
      <c r="E10" s="60"/>
      <c r="F10" s="60"/>
      <c r="G10" s="60"/>
    </row>
    <row r="11" spans="1:7" ht="15.75" x14ac:dyDescent="0.25">
      <c r="A11" s="69"/>
      <c r="B11" s="64" t="s">
        <v>59</v>
      </c>
      <c r="C11" s="74" t="s">
        <v>46</v>
      </c>
      <c r="D11" s="74" t="s">
        <v>58</v>
      </c>
      <c r="E11" s="61">
        <v>1</v>
      </c>
      <c r="F11" s="61">
        <v>1</v>
      </c>
      <c r="G11" s="61">
        <f>E11+F11</f>
        <v>2</v>
      </c>
    </row>
    <row r="12" spans="1:7" ht="18.75" customHeight="1" x14ac:dyDescent="0.25">
      <c r="A12" s="68"/>
      <c r="B12" s="65" t="s">
        <v>72</v>
      </c>
      <c r="C12" s="74" t="s">
        <v>46</v>
      </c>
      <c r="D12" s="74" t="s">
        <v>61</v>
      </c>
      <c r="E12" s="63">
        <v>1</v>
      </c>
      <c r="F12" s="61"/>
      <c r="G12" s="61">
        <f>E12+F12</f>
        <v>1</v>
      </c>
    </row>
    <row r="13" spans="1:7" ht="17.25" customHeight="1" x14ac:dyDescent="0.25">
      <c r="A13" s="68"/>
      <c r="B13" s="65" t="s">
        <v>86</v>
      </c>
      <c r="C13" s="74" t="s">
        <v>46</v>
      </c>
      <c r="D13" s="74" t="s">
        <v>88</v>
      </c>
      <c r="E13" s="63">
        <v>22</v>
      </c>
      <c r="F13" s="61"/>
      <c r="G13" s="61">
        <f t="shared" ref="G13:G16" si="1">E13+F13</f>
        <v>22</v>
      </c>
    </row>
    <row r="14" spans="1:7" ht="18" customHeight="1" x14ac:dyDescent="0.25">
      <c r="A14" s="68"/>
      <c r="B14" s="83" t="s">
        <v>85</v>
      </c>
      <c r="C14" s="74" t="s">
        <v>46</v>
      </c>
      <c r="D14" s="74" t="s">
        <v>87</v>
      </c>
      <c r="E14" s="63">
        <v>11</v>
      </c>
      <c r="F14" s="61"/>
      <c r="G14" s="61">
        <f t="shared" si="1"/>
        <v>11</v>
      </c>
    </row>
    <row r="15" spans="1:7" ht="36.75" customHeight="1" x14ac:dyDescent="0.25">
      <c r="A15" s="68"/>
      <c r="B15" s="83" t="s">
        <v>101</v>
      </c>
      <c r="C15" s="74" t="s">
        <v>68</v>
      </c>
      <c r="D15" s="74" t="s">
        <v>103</v>
      </c>
      <c r="E15" s="90">
        <v>100000</v>
      </c>
      <c r="F15" s="61"/>
      <c r="G15" s="61">
        <f t="shared" si="1"/>
        <v>100000</v>
      </c>
    </row>
    <row r="16" spans="1:7" ht="36.75" customHeight="1" x14ac:dyDescent="0.25">
      <c r="A16" s="68"/>
      <c r="B16" s="83" t="s">
        <v>105</v>
      </c>
      <c r="C16" s="74" t="s">
        <v>104</v>
      </c>
      <c r="D16" s="74" t="s">
        <v>5</v>
      </c>
      <c r="E16" s="90">
        <v>6</v>
      </c>
      <c r="F16" s="61"/>
      <c r="G16" s="61">
        <f t="shared" si="1"/>
        <v>6</v>
      </c>
    </row>
    <row r="17" spans="1:87" ht="18.75" x14ac:dyDescent="0.25">
      <c r="A17" s="69">
        <v>3</v>
      </c>
      <c r="B17" s="67" t="s">
        <v>69</v>
      </c>
      <c r="C17" s="72"/>
      <c r="D17" s="72"/>
      <c r="E17" s="61"/>
      <c r="F17" s="61"/>
      <c r="G17" s="61"/>
    </row>
    <row r="18" spans="1:87" ht="15.75" x14ac:dyDescent="0.25">
      <c r="A18" s="68"/>
      <c r="B18" s="66" t="s">
        <v>75</v>
      </c>
      <c r="C18" s="74" t="s">
        <v>63</v>
      </c>
      <c r="D18" s="74" t="s">
        <v>64</v>
      </c>
      <c r="E18" s="61">
        <v>1</v>
      </c>
      <c r="F18" s="61">
        <v>1</v>
      </c>
      <c r="G18" s="61">
        <f>E18+F18</f>
        <v>2</v>
      </c>
    </row>
    <row r="19" spans="1:87" ht="18.75" customHeight="1" x14ac:dyDescent="0.25">
      <c r="A19" s="68"/>
      <c r="B19" s="64" t="s">
        <v>74</v>
      </c>
      <c r="C19" s="74" t="s">
        <v>68</v>
      </c>
      <c r="D19" s="74" t="s">
        <v>62</v>
      </c>
      <c r="E19" s="71">
        <f>E6/1</f>
        <v>265167</v>
      </c>
      <c r="F19" s="61"/>
      <c r="G19" s="61">
        <f>E19+F19</f>
        <v>265167</v>
      </c>
    </row>
    <row r="20" spans="1:87" ht="18.75" customHeight="1" x14ac:dyDescent="0.25">
      <c r="A20" s="68"/>
      <c r="B20" s="64" t="s">
        <v>89</v>
      </c>
      <c r="C20" s="74" t="s">
        <v>68</v>
      </c>
      <c r="D20" s="74" t="s">
        <v>62</v>
      </c>
      <c r="E20" s="71">
        <v>4545</v>
      </c>
      <c r="F20" s="61"/>
      <c r="G20" s="61">
        <f>E20+F20</f>
        <v>4545</v>
      </c>
    </row>
    <row r="21" spans="1:87" ht="18" customHeight="1" x14ac:dyDescent="0.25">
      <c r="A21" s="68"/>
      <c r="B21" s="64" t="s">
        <v>106</v>
      </c>
      <c r="C21" s="74" t="s">
        <v>68</v>
      </c>
      <c r="D21" s="74" t="s">
        <v>62</v>
      </c>
      <c r="E21" s="90">
        <f>E15/E16</f>
        <v>16666.666666666668</v>
      </c>
      <c r="F21" s="61"/>
      <c r="G21" s="90">
        <f>G15/G16</f>
        <v>16666.666666666668</v>
      </c>
    </row>
    <row r="22" spans="1:87" ht="18.75" x14ac:dyDescent="0.25">
      <c r="A22" s="68">
        <v>4</v>
      </c>
      <c r="B22" s="75" t="s">
        <v>48</v>
      </c>
      <c r="C22" s="72"/>
      <c r="D22" s="72"/>
      <c r="E22" s="60"/>
      <c r="F22" s="60"/>
      <c r="G22" s="61">
        <f t="shared" ref="G22" si="2">E22+F22</f>
        <v>0</v>
      </c>
    </row>
    <row r="23" spans="1:87" ht="15.75" x14ac:dyDescent="0.25">
      <c r="A23" s="68"/>
      <c r="B23" s="66" t="s">
        <v>76</v>
      </c>
      <c r="C23" s="74" t="s">
        <v>49</v>
      </c>
      <c r="D23" s="74" t="s">
        <v>50</v>
      </c>
      <c r="E23" s="62">
        <v>100</v>
      </c>
      <c r="F23" s="62">
        <v>100</v>
      </c>
      <c r="G23" s="62">
        <v>100</v>
      </c>
    </row>
    <row r="24" spans="1:87" ht="18.75" customHeight="1" x14ac:dyDescent="0.25">
      <c r="A24" s="68"/>
      <c r="B24" s="83" t="s">
        <v>84</v>
      </c>
      <c r="C24" s="74" t="s">
        <v>49</v>
      </c>
      <c r="D24" s="74" t="s">
        <v>50</v>
      </c>
      <c r="E24" s="62">
        <v>100</v>
      </c>
      <c r="F24" s="62"/>
      <c r="G24" s="62">
        <v>100</v>
      </c>
    </row>
    <row r="25" spans="1:87" ht="33" customHeight="1" x14ac:dyDescent="0.25">
      <c r="A25" s="68"/>
      <c r="B25" s="83" t="s">
        <v>107</v>
      </c>
      <c r="C25" s="74" t="s">
        <v>49</v>
      </c>
      <c r="D25" s="74" t="s">
        <v>50</v>
      </c>
      <c r="E25" s="62">
        <v>100</v>
      </c>
      <c r="F25" s="62"/>
      <c r="G25" s="62">
        <v>100</v>
      </c>
    </row>
    <row r="26" spans="1:87" ht="15.75" x14ac:dyDescent="0.25">
      <c r="A26" s="22"/>
      <c r="B26" s="76"/>
      <c r="C26" s="22"/>
      <c r="D26" s="22"/>
      <c r="E26" s="22"/>
      <c r="F26" s="22"/>
      <c r="G26" s="22"/>
    </row>
    <row r="27" spans="1:87" s="12" customFormat="1" ht="38.25" customHeight="1" x14ac:dyDescent="0.3">
      <c r="A27" s="110" t="s">
        <v>51</v>
      </c>
      <c r="B27" s="110"/>
      <c r="C27" s="23"/>
      <c r="D27" s="24"/>
      <c r="E27" s="21"/>
      <c r="F27" s="23"/>
      <c r="G27" s="25" t="s">
        <v>52</v>
      </c>
      <c r="H27" s="23"/>
      <c r="I27" s="23"/>
      <c r="J27" s="24"/>
      <c r="K27" s="24"/>
      <c r="L27" s="24"/>
      <c r="M27" s="24"/>
      <c r="N27" s="24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</row>
    <row r="28" spans="1:87" ht="18.75" x14ac:dyDescent="0.3">
      <c r="A28" s="26"/>
      <c r="B28" s="77"/>
      <c r="C28" s="14"/>
      <c r="D28" s="14"/>
      <c r="E28" s="27" t="s">
        <v>32</v>
      </c>
      <c r="F28" s="14"/>
      <c r="G28" s="14" t="s">
        <v>53</v>
      </c>
      <c r="H28" s="14"/>
      <c r="I28" s="14"/>
      <c r="J28" s="108"/>
      <c r="K28" s="108"/>
      <c r="L28" s="28"/>
      <c r="M28" s="108"/>
      <c r="N28" s="108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</row>
    <row r="29" spans="1:87" ht="11.25" customHeight="1" x14ac:dyDescent="0.3">
      <c r="A29" s="26"/>
      <c r="B29" s="77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</row>
    <row r="30" spans="1:87" ht="18.75" x14ac:dyDescent="0.3">
      <c r="A30" s="29" t="s">
        <v>33</v>
      </c>
      <c r="B30" s="78"/>
      <c r="C30" s="11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</row>
    <row r="31" spans="1:87" ht="15.75" customHeight="1" x14ac:dyDescent="0.3">
      <c r="A31" s="26"/>
      <c r="B31" s="77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</row>
    <row r="32" spans="1:87" s="12" customFormat="1" ht="23.25" customHeight="1" x14ac:dyDescent="0.3">
      <c r="A32" s="30" t="s">
        <v>110</v>
      </c>
      <c r="B32" s="78"/>
      <c r="C32" s="31"/>
      <c r="D32" s="31"/>
      <c r="E32" s="32"/>
      <c r="F32" s="31"/>
      <c r="G32" s="112" t="s">
        <v>111</v>
      </c>
      <c r="H32" s="112"/>
      <c r="I32" s="31"/>
      <c r="J32" s="31"/>
      <c r="K32" s="31"/>
      <c r="L32" s="31"/>
      <c r="M32" s="31"/>
      <c r="N32" s="3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</row>
    <row r="33" spans="1:7" s="34" customFormat="1" ht="15.75" customHeight="1" x14ac:dyDescent="0.25">
      <c r="A33" s="33"/>
      <c r="B33" s="79"/>
      <c r="C33" s="33"/>
      <c r="D33" s="33"/>
      <c r="E33" s="27" t="s">
        <v>32</v>
      </c>
      <c r="F33" s="33"/>
      <c r="G33" s="14" t="s">
        <v>53</v>
      </c>
    </row>
    <row r="34" spans="1:7" ht="6.75" customHeight="1" x14ac:dyDescent="0.25">
      <c r="A34" s="1"/>
      <c r="D34" s="111"/>
      <c r="E34" s="111"/>
      <c r="F34" s="111"/>
      <c r="G34" s="111"/>
    </row>
    <row r="35" spans="1:7" ht="15.75" x14ac:dyDescent="0.25">
      <c r="A35" s="109" t="s">
        <v>34</v>
      </c>
      <c r="B35" s="109"/>
    </row>
    <row r="36" spans="1:7" ht="15.75" x14ac:dyDescent="0.25">
      <c r="A36" s="9" t="s">
        <v>35</v>
      </c>
    </row>
  </sheetData>
  <mergeCells count="8">
    <mergeCell ref="A1:G1"/>
    <mergeCell ref="M28:N28"/>
    <mergeCell ref="A35:B35"/>
    <mergeCell ref="A27:B27"/>
    <mergeCell ref="J28:K28"/>
    <mergeCell ref="D34:E34"/>
    <mergeCell ref="F34:G34"/>
    <mergeCell ref="G32:H32"/>
  </mergeCells>
  <pageMargins left="0.98425196850393704" right="0.39370078740157483" top="0.59055118110236227" bottom="0.59055118110236227" header="0.59055118110236227" footer="0.59055118110236227"/>
  <pageSetup paperSize="9" scale="6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1-3</vt:lpstr>
      <vt:lpstr>4-8</vt:lpstr>
      <vt:lpstr>9-10</vt:lpstr>
      <vt:lpstr>11</vt:lpstr>
      <vt:lpstr>'11'!Область_печати</vt:lpstr>
      <vt:lpstr>'1-3'!Область_печати</vt:lpstr>
      <vt:lpstr>'4-8'!Область_печати</vt:lpstr>
      <vt:lpstr>'9-10'!Область_печати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2019-08-12T09:25:50Z</dcterms:modified>
</cp:coreProperties>
</file>