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05" windowWidth="19335" windowHeight="7080" activeTab="0"/>
  </bookViews>
  <sheets>
    <sheet name="1" sheetId="1" r:id="rId1"/>
  </sheets>
  <definedNames>
    <definedName name="_xlnm.Print_Area" localSheetId="0">'1'!$A$1:$AN$38</definedName>
  </definedNames>
  <calcPr fullCalcOnLoad="1"/>
</workbook>
</file>

<file path=xl/sharedStrings.xml><?xml version="1.0" encoding="utf-8"?>
<sst xmlns="http://schemas.openxmlformats.org/spreadsheetml/2006/main" count="190" uniqueCount="38">
  <si>
    <t>(найменування  організації)</t>
  </si>
  <si>
    <t>ЗАГАЛЬНИЙ+СПЕЦІАЛЬНИЙ</t>
  </si>
  <si>
    <t>грн. П'ять знаків після коми!!!!!!!!</t>
  </si>
  <si>
    <t xml:space="preserve">Найменування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</si>
  <si>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</si>
  <si>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</si>
  <si>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</si>
  <si>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</si>
  <si>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</si>
  <si>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</si>
  <si>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</si>
  <si>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</si>
  <si>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</si>
  <si>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</si>
  <si>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</si>
  <si>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</si>
  <si>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</si>
  <si>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Гкал; м.куб.; кВт</t>
  </si>
  <si>
    <t>Грн.</t>
  </si>
  <si>
    <t>Тариф, грн.</t>
  </si>
  <si>
    <t>Теплопостачання ( Гкал,  грн.)</t>
  </si>
  <si>
    <t>Водопостачання (м. куб, грн.)</t>
  </si>
  <si>
    <t>Водовідведення (м. куб. грн.)</t>
  </si>
  <si>
    <t>Електроенергія ( кВт, грн.)</t>
  </si>
  <si>
    <t>Природний газ (м. куб, грн. )</t>
  </si>
  <si>
    <t>Інші енергоносії  (грн.)</t>
  </si>
  <si>
    <t>ЗАГАЛЬНИЙ</t>
  </si>
  <si>
    <t>Інші енергоносії (грн.)</t>
  </si>
  <si>
    <t>СПЕЦІАЛЬНИЙ</t>
  </si>
  <si>
    <t>Водовідведення (м. куб., грн.)</t>
  </si>
  <si>
    <t>Інші енергоносії ( грн.)</t>
  </si>
  <si>
    <t>Директор</t>
  </si>
  <si>
    <t>В.І. Сова</t>
  </si>
  <si>
    <t>Головний бухгалтер</t>
  </si>
  <si>
    <t>Л.І. Романюк</t>
  </si>
  <si>
    <t>Комунальний заклад "Дніпровський міський соціальний гуртожиток" Дніпровської міської ради</t>
  </si>
  <si>
    <r>
      <t xml:space="preserve">Фактично спожито у 2020 році </t>
    </r>
    <r>
      <rPr>
        <b/>
        <sz val="12"/>
        <rFont val="Times New Roman"/>
        <family val="1"/>
      </rPr>
      <t>(зареєстровані фінансові зобов'язання в органах казначейства)</t>
    </r>
  </si>
  <si>
    <r>
      <t xml:space="preserve">Фактично спожито у 2020 році  </t>
    </r>
    <r>
      <rPr>
        <b/>
        <sz val="12"/>
        <rFont val="Times New Roman"/>
        <family val="1"/>
      </rPr>
      <t>(зареєстровані фінансові зобов'язання в органах казначейства)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</si>
</sst>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_(* #,##0.00_);_(* \(#,##0.00\);_(* &quot;-&quot;??_);_(@_)"/>
    <numFmt numFmtId="166" formatCode="0.00000_ ;[Red]\-0.00000\ "/>
    <numFmt numFmtId="167" formatCode="0.0_ ;[Red]\-0.0\ "/>
    <numFmt numFmtId="168" formatCode="0.000_ ;[Red]\-0.000\ "/>
    <numFmt numFmtId="169" formatCode="0.0000_ ;[Red]\-0.0000\ "/>
    <numFmt numFmtId="170" formatCode="0.000000_ ;[Red]\-0.000000\ "/>
    <numFmt numFmtId="171" formatCode="0.0000000_ ;[Red]\-0.0000000\ "/>
    <numFmt numFmtId="172" formatCode="0.00000000_ ;[Red]\-0.00000000\ "/>
    <numFmt numFmtId="173" formatCode="0_ ;[Red]\-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33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9" fillId="0" borderId="11" xfId="0" applyNumberFormat="1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Border="1" applyAlignment="1">
      <alignment/>
    </xf>
    <xf numFmtId="166" fontId="10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left"/>
    </xf>
    <xf numFmtId="164" fontId="7" fillId="33" borderId="16" xfId="0" applyNumberFormat="1" applyFont="1" applyFill="1" applyBorder="1" applyAlignment="1">
      <alignment horizontal="left"/>
    </xf>
    <xf numFmtId="164" fontId="7" fillId="33" borderId="17" xfId="0" applyNumberFormat="1" applyFont="1" applyFill="1" applyBorder="1" applyAlignment="1">
      <alignment horizontal="left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center"/>
    </xf>
    <xf numFmtId="164" fontId="7" fillId="33" borderId="17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workbookViewId="0" topLeftCell="A13">
      <pane xSplit="1" topLeftCell="AD1" activePane="topRight" state="frozen"/>
      <selection pane="topLeft" activeCell="A4" sqref="A4"/>
      <selection pane="topRight" activeCell="AI21" sqref="AI21"/>
    </sheetView>
  </sheetViews>
  <sheetFormatPr defaultColWidth="9.140625" defaultRowHeight="12.75"/>
  <cols>
    <col min="1" max="1" width="38.7109375" style="0" customWidth="1"/>
    <col min="2" max="2" width="13.8515625" style="0" customWidth="1"/>
    <col min="3" max="3" width="10.421875" style="0" customWidth="1"/>
    <col min="4" max="4" width="11.28125" style="0" customWidth="1"/>
    <col min="5" max="5" width="14.421875" style="0" customWidth="1"/>
    <col min="6" max="6" width="13.8515625" style="0" customWidth="1"/>
    <col min="7" max="7" width="10.8515625" style="0" customWidth="1"/>
    <col min="8" max="8" width="12.57421875" style="0" bestFit="1" customWidth="1"/>
    <col min="9" max="9" width="11.140625" style="0" customWidth="1"/>
    <col min="10" max="10" width="12.8515625" style="0" customWidth="1"/>
    <col min="11" max="11" width="12.00390625" style="0" customWidth="1"/>
    <col min="12" max="12" width="10.00390625" style="0" customWidth="1"/>
    <col min="13" max="13" width="11.8515625" style="0" customWidth="1"/>
    <col min="14" max="14" width="10.140625" style="0" customWidth="1"/>
    <col min="15" max="15" width="10.00390625" style="0" customWidth="1"/>
    <col min="16" max="16" width="12.00390625" style="0" customWidth="1"/>
    <col min="17" max="17" width="12.421875" style="0" customWidth="1"/>
    <col min="18" max="18" width="10.57421875" style="0" customWidth="1"/>
    <col min="19" max="19" width="12.140625" style="0" customWidth="1"/>
    <col min="20" max="20" width="13.8515625" style="0" bestFit="1" customWidth="1"/>
    <col min="21" max="21" width="10.00390625" style="0" customWidth="1"/>
    <col min="22" max="22" width="12.57421875" style="0" customWidth="1"/>
    <col min="23" max="23" width="14.00390625" style="0" bestFit="1" customWidth="1"/>
    <col min="24" max="24" width="11.00390625" style="0" customWidth="1"/>
    <col min="25" max="25" width="10.421875" style="0" customWidth="1"/>
    <col min="26" max="26" width="12.7109375" style="0" bestFit="1" customWidth="1"/>
    <col min="27" max="27" width="9.140625" style="0" customWidth="1"/>
    <col min="28" max="28" width="10.421875" style="0" customWidth="1"/>
    <col min="29" max="29" width="12.7109375" style="0" bestFit="1" customWidth="1"/>
    <col min="30" max="30" width="9.7109375" style="0" customWidth="1"/>
    <col min="31" max="31" width="10.421875" style="0" customWidth="1"/>
    <col min="32" max="32" width="13.00390625" style="0" customWidth="1"/>
    <col min="33" max="33" width="10.421875" style="0" customWidth="1"/>
    <col min="34" max="34" width="11.28125" style="0" customWidth="1"/>
    <col min="35" max="35" width="9.8515625" style="0" customWidth="1"/>
    <col min="36" max="36" width="11.140625" style="0" customWidth="1"/>
    <col min="37" max="37" width="12.57421875" style="0" customWidth="1"/>
    <col min="38" max="38" width="12.421875" style="0" customWidth="1"/>
    <col min="39" max="39" width="11.8515625" style="0" customWidth="1"/>
    <col min="40" max="40" width="12.57421875" style="0" customWidth="1"/>
  </cols>
  <sheetData>
    <row r="1" spans="1:34" ht="26.25" customHeight="1">
      <c r="A1" s="1"/>
      <c r="B1" s="2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5"/>
      <c r="AH1" s="5"/>
    </row>
    <row r="2" spans="1:32" ht="12.75">
      <c r="A2" s="6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6"/>
      <c r="L2" s="6"/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"/>
      <c r="AB2" s="7"/>
      <c r="AC2" s="6"/>
      <c r="AD2" s="6"/>
      <c r="AE2" s="6"/>
      <c r="AF2" s="6"/>
    </row>
    <row r="3" spans="1:41" ht="18">
      <c r="A3" s="8" t="s">
        <v>1</v>
      </c>
      <c r="AI3" s="44" t="s">
        <v>2</v>
      </c>
      <c r="AJ3" s="44"/>
      <c r="AK3" s="44"/>
      <c r="AL3" s="44"/>
      <c r="AM3" s="44"/>
      <c r="AN3" s="44"/>
      <c r="AO3" s="9"/>
    </row>
    <row r="4" spans="1:40" ht="18.75">
      <c r="A4" s="25" t="s">
        <v>3</v>
      </c>
      <c r="B4" s="45" t="s">
        <v>36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/>
    </row>
    <row r="5" spans="1:40" ht="21" customHeight="1">
      <c r="A5" s="26"/>
      <c r="B5" s="40" t="s">
        <v>4</v>
      </c>
      <c r="C5" s="41"/>
      <c r="D5" s="42"/>
      <c r="E5" s="40" t="s">
        <v>5</v>
      </c>
      <c r="F5" s="41"/>
      <c r="G5" s="42"/>
      <c r="H5" s="40" t="s">
        <v>6</v>
      </c>
      <c r="I5" s="41"/>
      <c r="J5" s="42"/>
      <c r="K5" s="40" t="s">
        <v>7</v>
      </c>
      <c r="L5" s="41"/>
      <c r="M5" s="42"/>
      <c r="N5" s="40" t="s">
        <v>8</v>
      </c>
      <c r="O5" s="41"/>
      <c r="P5" s="42"/>
      <c r="Q5" s="40" t="s">
        <v>9</v>
      </c>
      <c r="R5" s="41"/>
      <c r="S5" s="42"/>
      <c r="T5" s="40" t="s">
        <v>10</v>
      </c>
      <c r="U5" s="41"/>
      <c r="V5" s="42"/>
      <c r="W5" s="40" t="s">
        <v>11</v>
      </c>
      <c r="X5" s="41"/>
      <c r="Y5" s="42"/>
      <c r="Z5" s="40" t="s">
        <v>12</v>
      </c>
      <c r="AA5" s="41"/>
      <c r="AB5" s="42"/>
      <c r="AC5" s="40" t="s">
        <v>13</v>
      </c>
      <c r="AD5" s="41"/>
      <c r="AE5" s="42"/>
      <c r="AF5" s="40" t="s">
        <v>14</v>
      </c>
      <c r="AG5" s="41"/>
      <c r="AH5" s="42"/>
      <c r="AI5" s="40" t="s">
        <v>15</v>
      </c>
      <c r="AJ5" s="41"/>
      <c r="AK5" s="42"/>
      <c r="AL5" s="37" t="s">
        <v>16</v>
      </c>
      <c r="AM5" s="38"/>
      <c r="AN5" s="39"/>
    </row>
    <row r="6" spans="1:40" ht="44.25" customHeight="1">
      <c r="A6" s="27"/>
      <c r="B6" s="10" t="s">
        <v>17</v>
      </c>
      <c r="C6" s="11" t="s">
        <v>18</v>
      </c>
      <c r="D6" s="11" t="s">
        <v>19</v>
      </c>
      <c r="E6" s="10" t="s">
        <v>17</v>
      </c>
      <c r="F6" s="11" t="s">
        <v>18</v>
      </c>
      <c r="G6" s="11" t="s">
        <v>19</v>
      </c>
      <c r="H6" s="10" t="s">
        <v>17</v>
      </c>
      <c r="I6" s="11" t="s">
        <v>18</v>
      </c>
      <c r="J6" s="11" t="s">
        <v>19</v>
      </c>
      <c r="K6" s="10" t="s">
        <v>17</v>
      </c>
      <c r="L6" s="11" t="s">
        <v>18</v>
      </c>
      <c r="M6" s="11" t="s">
        <v>19</v>
      </c>
      <c r="N6" s="10" t="s">
        <v>17</v>
      </c>
      <c r="O6" s="11" t="s">
        <v>18</v>
      </c>
      <c r="P6" s="11" t="s">
        <v>19</v>
      </c>
      <c r="Q6" s="10" t="s">
        <v>17</v>
      </c>
      <c r="R6" s="11" t="s">
        <v>18</v>
      </c>
      <c r="S6" s="11" t="s">
        <v>19</v>
      </c>
      <c r="T6" s="10" t="s">
        <v>17</v>
      </c>
      <c r="U6" s="11" t="s">
        <v>18</v>
      </c>
      <c r="V6" s="11" t="s">
        <v>19</v>
      </c>
      <c r="W6" s="10" t="s">
        <v>17</v>
      </c>
      <c r="X6" s="11" t="s">
        <v>18</v>
      </c>
      <c r="Y6" s="11" t="s">
        <v>19</v>
      </c>
      <c r="Z6" s="10" t="s">
        <v>17</v>
      </c>
      <c r="AA6" s="11" t="s">
        <v>18</v>
      </c>
      <c r="AB6" s="11" t="s">
        <v>19</v>
      </c>
      <c r="AC6" s="10" t="s">
        <v>17</v>
      </c>
      <c r="AD6" s="11" t="s">
        <v>18</v>
      </c>
      <c r="AE6" s="11" t="s">
        <v>19</v>
      </c>
      <c r="AF6" s="10" t="s">
        <v>17</v>
      </c>
      <c r="AG6" s="11" t="s">
        <v>18</v>
      </c>
      <c r="AH6" s="11" t="s">
        <v>19</v>
      </c>
      <c r="AI6" s="10" t="s">
        <v>17</v>
      </c>
      <c r="AJ6" s="11" t="s">
        <v>18</v>
      </c>
      <c r="AK6" s="11" t="s">
        <v>19</v>
      </c>
      <c r="AL6" s="12" t="s">
        <v>17</v>
      </c>
      <c r="AM6" s="13" t="s">
        <v>18</v>
      </c>
      <c r="AN6" s="13" t="s">
        <v>19</v>
      </c>
    </row>
    <row r="7" spans="1:40" ht="15.75">
      <c r="A7" s="14" t="s">
        <v>20</v>
      </c>
      <c r="B7" s="15">
        <f aca="true" t="shared" si="0" ref="B7:C12">B18+B29</f>
        <v>0</v>
      </c>
      <c r="C7" s="15">
        <f t="shared" si="0"/>
        <v>0</v>
      </c>
      <c r="D7" s="15" t="e">
        <f aca="true" t="shared" si="1" ref="D7:D12">C7/B7</f>
        <v>#DIV/0!</v>
      </c>
      <c r="E7" s="22">
        <f aca="true" t="shared" si="2" ref="E7:F12">E18+E29</f>
        <v>0.016034</v>
      </c>
      <c r="F7" s="22">
        <f t="shared" si="2"/>
        <v>13.53552</v>
      </c>
      <c r="G7" s="15">
        <f aca="true" t="shared" si="3" ref="G7:G12">F7/E7</f>
        <v>844.1761257328178</v>
      </c>
      <c r="H7" s="15">
        <f>H18+H29</f>
        <v>0.016977</v>
      </c>
      <c r="I7" s="15">
        <f aca="true" t="shared" si="4" ref="I7:AJ7">I18+I29</f>
        <v>14.33158</v>
      </c>
      <c r="J7" s="15">
        <f aca="true" t="shared" si="5" ref="J7:J12">I7/H7</f>
        <v>844.1762384402427</v>
      </c>
      <c r="K7" s="15">
        <f t="shared" si="4"/>
        <v>0.010889</v>
      </c>
      <c r="L7" s="15">
        <f t="shared" si="4"/>
        <v>9.19222</v>
      </c>
      <c r="M7" s="15">
        <f aca="true" t="shared" si="6" ref="M7:M12">L7/K7</f>
        <v>844.1748553586189</v>
      </c>
      <c r="N7" s="15">
        <f aca="true" t="shared" si="7" ref="N7:O9">N18+N29</f>
        <v>0</v>
      </c>
      <c r="O7" s="15">
        <f t="shared" si="7"/>
        <v>0</v>
      </c>
      <c r="P7" s="15" t="e">
        <f aca="true" t="shared" si="8" ref="P7:P12">O7/N7</f>
        <v>#DIV/0!</v>
      </c>
      <c r="Q7" s="15">
        <f aca="true" t="shared" si="9" ref="Q7:R9">Q18+Q29</f>
        <v>0</v>
      </c>
      <c r="R7" s="15">
        <f t="shared" si="9"/>
        <v>0</v>
      </c>
      <c r="S7" s="15" t="e">
        <f aca="true" t="shared" si="10" ref="S7:S12">R7/Q7</f>
        <v>#DIV/0!</v>
      </c>
      <c r="T7" s="15">
        <f t="shared" si="4"/>
        <v>0</v>
      </c>
      <c r="U7" s="15">
        <f t="shared" si="4"/>
        <v>0</v>
      </c>
      <c r="V7" s="15" t="e">
        <f aca="true" t="shared" si="11" ref="V7:V12">U7/T7</f>
        <v>#DIV/0!</v>
      </c>
      <c r="W7" s="15">
        <f t="shared" si="4"/>
        <v>0</v>
      </c>
      <c r="X7" s="15">
        <f t="shared" si="4"/>
        <v>0</v>
      </c>
      <c r="Y7" s="15" t="e">
        <f aca="true" t="shared" si="12" ref="Y7:Y12">X7/W7</f>
        <v>#DIV/0!</v>
      </c>
      <c r="Z7" s="15">
        <f t="shared" si="4"/>
        <v>0</v>
      </c>
      <c r="AA7" s="15">
        <f t="shared" si="4"/>
        <v>0</v>
      </c>
      <c r="AB7" s="15" t="e">
        <f aca="true" t="shared" si="13" ref="AB7:AB12">AA7/Z7</f>
        <v>#DIV/0!</v>
      </c>
      <c r="AC7" s="15">
        <f t="shared" si="4"/>
        <v>0</v>
      </c>
      <c r="AD7" s="15">
        <f t="shared" si="4"/>
        <v>0</v>
      </c>
      <c r="AE7" s="15" t="e">
        <f aca="true" t="shared" si="14" ref="AE7:AE12">AD7/AC7</f>
        <v>#DIV/0!</v>
      </c>
      <c r="AF7" s="15">
        <f t="shared" si="4"/>
        <v>0.0122</v>
      </c>
      <c r="AG7" s="15">
        <f t="shared" si="4"/>
        <v>10.27379</v>
      </c>
      <c r="AH7" s="15">
        <f aca="true" t="shared" si="15" ref="AH7:AH12">AG7/AF7</f>
        <v>842.1139344262294</v>
      </c>
      <c r="AI7" s="15">
        <f t="shared" si="4"/>
        <v>0</v>
      </c>
      <c r="AJ7" s="15">
        <f t="shared" si="4"/>
        <v>0</v>
      </c>
      <c r="AK7" s="15" t="e">
        <f aca="true" t="shared" si="16" ref="AK7:AK12">AJ7/AI7</f>
        <v>#DIV/0!</v>
      </c>
      <c r="AL7" s="23">
        <f aca="true" t="shared" si="17" ref="AL7:AL12">B7+E7+H7+K7+N7+Q7+T7+W7+Z7+AC7+AF7+AI7</f>
        <v>0.0561</v>
      </c>
      <c r="AM7" s="23">
        <f aca="true" t="shared" si="18" ref="AM7:AM12">C7+F7+I7+L7+R7+O7+U7+X7+AA7+AD7+AG7+AJ7</f>
        <v>47.33311</v>
      </c>
      <c r="AN7" s="16">
        <f aca="true" t="shared" si="19" ref="AN7:AN12">AM7/AL7</f>
        <v>843.7274509803922</v>
      </c>
    </row>
    <row r="8" spans="1:40" ht="15.75">
      <c r="A8" s="14" t="s">
        <v>21</v>
      </c>
      <c r="B8" s="15">
        <f t="shared" si="0"/>
        <v>0</v>
      </c>
      <c r="C8" s="15">
        <f t="shared" si="0"/>
        <v>0</v>
      </c>
      <c r="D8" s="15" t="e">
        <f t="shared" si="1"/>
        <v>#DIV/0!</v>
      </c>
      <c r="E8" s="22">
        <f t="shared" si="2"/>
        <v>0.018</v>
      </c>
      <c r="F8" s="22">
        <f t="shared" si="2"/>
        <v>0.16546</v>
      </c>
      <c r="G8" s="15">
        <f t="shared" si="3"/>
        <v>9.192222222222222</v>
      </c>
      <c r="H8" s="15">
        <f>H19+H30</f>
        <v>0.014</v>
      </c>
      <c r="I8" s="15">
        <f>I19+I30</f>
        <v>0.12869</v>
      </c>
      <c r="J8" s="15">
        <f t="shared" si="5"/>
        <v>9.192142857142857</v>
      </c>
      <c r="K8" s="15">
        <f>K19+K30</f>
        <v>0.053</v>
      </c>
      <c r="L8" s="15">
        <f>L19+L30</f>
        <v>0.48718</v>
      </c>
      <c r="M8" s="15">
        <f t="shared" si="6"/>
        <v>9.192075471698114</v>
      </c>
      <c r="N8" s="15">
        <f t="shared" si="7"/>
        <v>0.055</v>
      </c>
      <c r="O8" s="15">
        <f t="shared" si="7"/>
        <v>0.50556</v>
      </c>
      <c r="P8" s="15">
        <f t="shared" si="8"/>
        <v>9.192</v>
      </c>
      <c r="Q8" s="15">
        <f t="shared" si="9"/>
        <v>0.062</v>
      </c>
      <c r="R8" s="15">
        <f t="shared" si="9"/>
        <v>0.63686</v>
      </c>
      <c r="S8" s="15">
        <f t="shared" si="10"/>
        <v>10.271935483870967</v>
      </c>
      <c r="T8" s="15">
        <f>T19+T30</f>
        <v>0.061</v>
      </c>
      <c r="U8" s="15">
        <f>U19+U30</f>
        <v>0.62659</v>
      </c>
      <c r="V8" s="15">
        <f t="shared" si="11"/>
        <v>10.271967213114754</v>
      </c>
      <c r="W8" s="15">
        <f>W19+W30</f>
        <v>0.054</v>
      </c>
      <c r="X8" s="15">
        <f>X19+X30</f>
        <v>0.55469</v>
      </c>
      <c r="Y8" s="15">
        <f t="shared" si="12"/>
        <v>10.272037037037038</v>
      </c>
      <c r="Z8" s="15">
        <f>Z19+Z30</f>
        <v>0.052</v>
      </c>
      <c r="AA8" s="15">
        <f>AA19+AA30</f>
        <v>0.53414</v>
      </c>
      <c r="AB8" s="15">
        <f t="shared" si="13"/>
        <v>10.271923076923077</v>
      </c>
      <c r="AC8" s="15">
        <f>AC19+AC30</f>
        <v>0.06</v>
      </c>
      <c r="AD8" s="15">
        <f>AD19+AD30</f>
        <v>0.61632</v>
      </c>
      <c r="AE8" s="15">
        <f t="shared" si="14"/>
        <v>10.272</v>
      </c>
      <c r="AF8" s="15">
        <f>AF19+AF30</f>
        <v>0.038</v>
      </c>
      <c r="AG8" s="15">
        <f>AG19+AG30</f>
        <v>0.39034</v>
      </c>
      <c r="AH8" s="15">
        <f t="shared" si="15"/>
        <v>10.272105263157895</v>
      </c>
      <c r="AI8" s="15">
        <f>AI19+AI30</f>
        <v>0</v>
      </c>
      <c r="AJ8" s="15">
        <f>AJ19+AJ30</f>
        <v>0</v>
      </c>
      <c r="AK8" s="15" t="e">
        <f t="shared" si="16"/>
        <v>#DIV/0!</v>
      </c>
      <c r="AL8" s="23">
        <f t="shared" si="17"/>
        <v>0.46699999999999997</v>
      </c>
      <c r="AM8" s="23">
        <f t="shared" si="18"/>
        <v>4.64583</v>
      </c>
      <c r="AN8" s="16">
        <f t="shared" si="19"/>
        <v>9.948244111349037</v>
      </c>
    </row>
    <row r="9" spans="1:40" ht="15.75">
      <c r="A9" s="14" t="s">
        <v>22</v>
      </c>
      <c r="B9" s="15">
        <f t="shared" si="0"/>
        <v>0</v>
      </c>
      <c r="C9" s="15">
        <f t="shared" si="0"/>
        <v>0</v>
      </c>
      <c r="D9" s="15" t="e">
        <f t="shared" si="1"/>
        <v>#DIV/0!</v>
      </c>
      <c r="E9" s="22">
        <f t="shared" si="2"/>
        <v>0.018</v>
      </c>
      <c r="F9" s="22">
        <f t="shared" si="2"/>
        <v>0.08554</v>
      </c>
      <c r="G9" s="15">
        <f t="shared" si="3"/>
        <v>4.752222222222223</v>
      </c>
      <c r="H9" s="15">
        <f>H20+H31</f>
        <v>0.014</v>
      </c>
      <c r="I9" s="15">
        <f>I20+I31</f>
        <v>0.06653</v>
      </c>
      <c r="J9" s="15">
        <f t="shared" si="5"/>
        <v>4.752142857142857</v>
      </c>
      <c r="K9" s="15">
        <f>K20+K31</f>
        <v>0.053</v>
      </c>
      <c r="L9" s="15">
        <f>L20+L31</f>
        <v>0.25186</v>
      </c>
      <c r="M9" s="15">
        <f t="shared" si="6"/>
        <v>4.752075471698113</v>
      </c>
      <c r="N9" s="15">
        <f t="shared" si="7"/>
        <v>0.055</v>
      </c>
      <c r="O9" s="15">
        <f t="shared" si="7"/>
        <v>0.26136</v>
      </c>
      <c r="P9" s="15">
        <f t="shared" si="8"/>
        <v>4.752</v>
      </c>
      <c r="Q9" s="15">
        <f t="shared" si="9"/>
        <v>0.062</v>
      </c>
      <c r="R9" s="15">
        <f t="shared" si="9"/>
        <v>0.34224</v>
      </c>
      <c r="S9" s="15">
        <f t="shared" si="10"/>
        <v>5.52</v>
      </c>
      <c r="T9" s="15">
        <f>T20+T31</f>
        <v>0.061</v>
      </c>
      <c r="U9" s="15">
        <f>U20+U31</f>
        <v>0.33672</v>
      </c>
      <c r="V9" s="15">
        <f t="shared" si="11"/>
        <v>5.5200000000000005</v>
      </c>
      <c r="W9" s="15">
        <f>W20+W31</f>
        <v>0.054</v>
      </c>
      <c r="X9" s="15">
        <f>X20+X31</f>
        <v>0.29808</v>
      </c>
      <c r="Y9" s="15">
        <f t="shared" si="12"/>
        <v>5.5200000000000005</v>
      </c>
      <c r="Z9" s="15">
        <f>Z20+Z31</f>
        <v>0.052</v>
      </c>
      <c r="AA9" s="15">
        <f>AA20+AA31</f>
        <v>0.28704</v>
      </c>
      <c r="AB9" s="15">
        <f t="shared" si="13"/>
        <v>5.5200000000000005</v>
      </c>
      <c r="AC9" s="15">
        <f>AC20+AC31</f>
        <v>0.06</v>
      </c>
      <c r="AD9" s="15">
        <f>AD20+AD31</f>
        <v>0.3312</v>
      </c>
      <c r="AE9" s="15">
        <f t="shared" si="14"/>
        <v>5.5200000000000005</v>
      </c>
      <c r="AF9" s="15">
        <f>AF20+AF31</f>
        <v>0.038</v>
      </c>
      <c r="AG9" s="15">
        <f>AG20+AG31</f>
        <v>0.20976</v>
      </c>
      <c r="AH9" s="15">
        <f t="shared" si="15"/>
        <v>5.5200000000000005</v>
      </c>
      <c r="AI9" s="15">
        <f>AI20+AI31</f>
        <v>0</v>
      </c>
      <c r="AJ9" s="15">
        <f>AJ20+AJ31</f>
        <v>0</v>
      </c>
      <c r="AK9" s="15" t="e">
        <f t="shared" si="16"/>
        <v>#DIV/0!</v>
      </c>
      <c r="AL9" s="23">
        <f t="shared" si="17"/>
        <v>0.46699999999999997</v>
      </c>
      <c r="AM9" s="23">
        <f t="shared" si="18"/>
        <v>2.4703300000000006</v>
      </c>
      <c r="AN9" s="16">
        <f t="shared" si="19"/>
        <v>5.289785867237689</v>
      </c>
    </row>
    <row r="10" spans="1:40" ht="15.75">
      <c r="A10" s="14" t="s">
        <v>23</v>
      </c>
      <c r="B10" s="22">
        <f t="shared" si="0"/>
        <v>1.92</v>
      </c>
      <c r="C10" s="15">
        <f t="shared" si="0"/>
        <v>3.2256</v>
      </c>
      <c r="D10" s="15">
        <f t="shared" si="1"/>
        <v>1.6800000000000002</v>
      </c>
      <c r="E10" s="22">
        <f t="shared" si="2"/>
        <v>2.151</v>
      </c>
      <c r="F10" s="22">
        <f t="shared" si="2"/>
        <v>3.61368</v>
      </c>
      <c r="G10" s="15">
        <f t="shared" si="3"/>
        <v>1.6800000000000002</v>
      </c>
      <c r="H10" s="15">
        <f aca="true" t="shared" si="20" ref="H10:AJ12">H21+H32</f>
        <v>2.078</v>
      </c>
      <c r="I10" s="15">
        <f t="shared" si="20"/>
        <v>3.49104</v>
      </c>
      <c r="J10" s="15">
        <f t="shared" si="5"/>
        <v>1.6800000000000002</v>
      </c>
      <c r="K10" s="15">
        <f t="shared" si="20"/>
        <v>2.76</v>
      </c>
      <c r="L10" s="15">
        <f t="shared" si="20"/>
        <v>4.6368</v>
      </c>
      <c r="M10" s="15">
        <f t="shared" si="6"/>
        <v>1.6800000000000002</v>
      </c>
      <c r="N10" s="15">
        <f t="shared" si="20"/>
        <v>2.3838</v>
      </c>
      <c r="O10" s="15">
        <f t="shared" si="20"/>
        <v>4.00344</v>
      </c>
      <c r="P10" s="15">
        <f t="shared" si="8"/>
        <v>1.6794361943116036</v>
      </c>
      <c r="Q10" s="15">
        <f t="shared" si="20"/>
        <v>2.075</v>
      </c>
      <c r="R10" s="15">
        <f t="shared" si="20"/>
        <v>3.486</v>
      </c>
      <c r="S10" s="15">
        <f t="shared" si="10"/>
        <v>1.68</v>
      </c>
      <c r="T10" s="15">
        <f t="shared" si="20"/>
        <v>1.319</v>
      </c>
      <c r="U10" s="15">
        <f t="shared" si="20"/>
        <v>2.21592</v>
      </c>
      <c r="V10" s="15">
        <f t="shared" si="11"/>
        <v>1.6800000000000002</v>
      </c>
      <c r="W10" s="15">
        <f t="shared" si="20"/>
        <v>1.365</v>
      </c>
      <c r="X10" s="15">
        <f t="shared" si="20"/>
        <v>2.2932</v>
      </c>
      <c r="Y10" s="15">
        <f t="shared" si="12"/>
        <v>1.6800000000000002</v>
      </c>
      <c r="Z10" s="15">
        <f t="shared" si="20"/>
        <v>1.564</v>
      </c>
      <c r="AA10" s="15">
        <f t="shared" si="20"/>
        <v>2.62752</v>
      </c>
      <c r="AB10" s="15">
        <f t="shared" si="13"/>
        <v>1.68</v>
      </c>
      <c r="AC10" s="15">
        <f t="shared" si="20"/>
        <v>1.379</v>
      </c>
      <c r="AD10" s="15">
        <f t="shared" si="20"/>
        <v>2.31672</v>
      </c>
      <c r="AE10" s="15">
        <f t="shared" si="14"/>
        <v>1.6800000000000002</v>
      </c>
      <c r="AF10" s="15">
        <f t="shared" si="20"/>
        <v>0</v>
      </c>
      <c r="AG10" s="15">
        <f t="shared" si="20"/>
        <v>0</v>
      </c>
      <c r="AH10" s="15" t="e">
        <f t="shared" si="15"/>
        <v>#DIV/0!</v>
      </c>
      <c r="AI10" s="15">
        <f t="shared" si="20"/>
        <v>0</v>
      </c>
      <c r="AJ10" s="15">
        <f t="shared" si="20"/>
        <v>0</v>
      </c>
      <c r="AK10" s="15" t="e">
        <f t="shared" si="16"/>
        <v>#DIV/0!</v>
      </c>
      <c r="AL10" s="23">
        <f t="shared" si="17"/>
        <v>18.994799999999998</v>
      </c>
      <c r="AM10" s="23">
        <f t="shared" si="18"/>
        <v>31.909920000000003</v>
      </c>
      <c r="AN10" s="16">
        <f t="shared" si="19"/>
        <v>1.6799292437930384</v>
      </c>
    </row>
    <row r="11" spans="1:40" ht="15.75">
      <c r="A11" s="14" t="s">
        <v>24</v>
      </c>
      <c r="B11" s="15">
        <f t="shared" si="0"/>
        <v>0</v>
      </c>
      <c r="C11" s="15">
        <f t="shared" si="0"/>
        <v>0</v>
      </c>
      <c r="D11" s="15" t="e">
        <f t="shared" si="1"/>
        <v>#DIV/0!</v>
      </c>
      <c r="E11" s="22">
        <f t="shared" si="2"/>
        <v>0</v>
      </c>
      <c r="F11" s="22">
        <f t="shared" si="2"/>
        <v>0</v>
      </c>
      <c r="G11" s="15" t="e">
        <f t="shared" si="3"/>
        <v>#DIV/0!</v>
      </c>
      <c r="H11" s="15">
        <f t="shared" si="20"/>
        <v>0</v>
      </c>
      <c r="I11" s="15">
        <f t="shared" si="20"/>
        <v>0</v>
      </c>
      <c r="J11" s="15" t="e">
        <f t="shared" si="5"/>
        <v>#DIV/0!</v>
      </c>
      <c r="K11" s="15">
        <f t="shared" si="20"/>
        <v>0</v>
      </c>
      <c r="L11" s="15">
        <f t="shared" si="20"/>
        <v>0</v>
      </c>
      <c r="M11" s="15" t="e">
        <f t="shared" si="6"/>
        <v>#DIV/0!</v>
      </c>
      <c r="N11" s="15">
        <f t="shared" si="20"/>
        <v>0</v>
      </c>
      <c r="O11" s="15">
        <f t="shared" si="20"/>
        <v>0</v>
      </c>
      <c r="P11" s="15" t="e">
        <f t="shared" si="8"/>
        <v>#DIV/0!</v>
      </c>
      <c r="Q11" s="15">
        <f t="shared" si="20"/>
        <v>0</v>
      </c>
      <c r="R11" s="15">
        <f t="shared" si="20"/>
        <v>0</v>
      </c>
      <c r="S11" s="15" t="e">
        <f t="shared" si="10"/>
        <v>#DIV/0!</v>
      </c>
      <c r="T11" s="15">
        <f t="shared" si="20"/>
        <v>0</v>
      </c>
      <c r="U11" s="15">
        <f t="shared" si="20"/>
        <v>0</v>
      </c>
      <c r="V11" s="15" t="e">
        <f t="shared" si="11"/>
        <v>#DIV/0!</v>
      </c>
      <c r="W11" s="15">
        <f t="shared" si="20"/>
        <v>0</v>
      </c>
      <c r="X11" s="15">
        <f t="shared" si="20"/>
        <v>0</v>
      </c>
      <c r="Y11" s="15" t="e">
        <f t="shared" si="12"/>
        <v>#DIV/0!</v>
      </c>
      <c r="Z11" s="15">
        <f t="shared" si="20"/>
        <v>0</v>
      </c>
      <c r="AA11" s="15">
        <f t="shared" si="20"/>
        <v>0</v>
      </c>
      <c r="AB11" s="15" t="e">
        <f t="shared" si="13"/>
        <v>#DIV/0!</v>
      </c>
      <c r="AC11" s="15">
        <f t="shared" si="20"/>
        <v>0</v>
      </c>
      <c r="AD11" s="15">
        <f t="shared" si="20"/>
        <v>0</v>
      </c>
      <c r="AE11" s="15" t="e">
        <f t="shared" si="14"/>
        <v>#DIV/0!</v>
      </c>
      <c r="AF11" s="15">
        <f t="shared" si="20"/>
        <v>0</v>
      </c>
      <c r="AG11" s="15">
        <f t="shared" si="20"/>
        <v>0</v>
      </c>
      <c r="AH11" s="15" t="e">
        <f t="shared" si="15"/>
        <v>#DIV/0!</v>
      </c>
      <c r="AI11" s="15">
        <f t="shared" si="20"/>
        <v>0</v>
      </c>
      <c r="AJ11" s="15">
        <f t="shared" si="20"/>
        <v>0</v>
      </c>
      <c r="AK11" s="15" t="e">
        <f t="shared" si="16"/>
        <v>#DIV/0!</v>
      </c>
      <c r="AL11" s="23">
        <f t="shared" si="17"/>
        <v>0</v>
      </c>
      <c r="AM11" s="23">
        <f t="shared" si="18"/>
        <v>0</v>
      </c>
      <c r="AN11" s="16" t="e">
        <f t="shared" si="19"/>
        <v>#DIV/0!</v>
      </c>
    </row>
    <row r="12" spans="1:40" ht="15.75">
      <c r="A12" s="14" t="s">
        <v>25</v>
      </c>
      <c r="B12" s="15">
        <f t="shared" si="0"/>
        <v>0</v>
      </c>
      <c r="C12" s="15">
        <f t="shared" si="0"/>
        <v>0</v>
      </c>
      <c r="D12" s="15" t="e">
        <f t="shared" si="1"/>
        <v>#DIV/0!</v>
      </c>
      <c r="E12" s="22">
        <f t="shared" si="2"/>
        <v>0.00172</v>
      </c>
      <c r="F12" s="22">
        <f t="shared" si="2"/>
        <v>0.22176</v>
      </c>
      <c r="G12" s="15">
        <f t="shared" si="3"/>
        <v>128.93023255813955</v>
      </c>
      <c r="H12" s="15">
        <f t="shared" si="20"/>
        <v>0.00172</v>
      </c>
      <c r="I12" s="15">
        <f t="shared" si="20"/>
        <v>0.22176</v>
      </c>
      <c r="J12" s="15">
        <f t="shared" si="5"/>
        <v>128.93023255813955</v>
      </c>
      <c r="K12" s="15">
        <f t="shared" si="20"/>
        <v>0.00172</v>
      </c>
      <c r="L12" s="15">
        <f t="shared" si="20"/>
        <v>0.22176</v>
      </c>
      <c r="M12" s="15">
        <f t="shared" si="6"/>
        <v>128.93023255813955</v>
      </c>
      <c r="N12" s="15">
        <f t="shared" si="20"/>
        <v>0.00172</v>
      </c>
      <c r="O12" s="15">
        <f t="shared" si="20"/>
        <v>0.22176</v>
      </c>
      <c r="P12" s="15">
        <f t="shared" si="8"/>
        <v>128.93023255813955</v>
      </c>
      <c r="Q12" s="15">
        <f t="shared" si="20"/>
        <v>0.00172</v>
      </c>
      <c r="R12" s="15">
        <f t="shared" si="20"/>
        <v>0.22176</v>
      </c>
      <c r="S12" s="15">
        <f t="shared" si="10"/>
        <v>128.93023255813955</v>
      </c>
      <c r="T12" s="15">
        <f t="shared" si="20"/>
        <v>0.00172</v>
      </c>
      <c r="U12" s="15">
        <f t="shared" si="20"/>
        <v>0.22176</v>
      </c>
      <c r="V12" s="15">
        <f t="shared" si="11"/>
        <v>128.93023255813955</v>
      </c>
      <c r="W12" s="15">
        <f t="shared" si="20"/>
        <v>0.00172</v>
      </c>
      <c r="X12" s="15">
        <f t="shared" si="20"/>
        <v>0.22176</v>
      </c>
      <c r="Y12" s="15">
        <f t="shared" si="12"/>
        <v>128.93023255813955</v>
      </c>
      <c r="Z12" s="15">
        <f t="shared" si="20"/>
        <v>0.00172</v>
      </c>
      <c r="AA12" s="15">
        <f t="shared" si="20"/>
        <v>0.22176</v>
      </c>
      <c r="AB12" s="15">
        <f t="shared" si="13"/>
        <v>128.93023255813955</v>
      </c>
      <c r="AC12" s="15">
        <f t="shared" si="20"/>
        <v>0.00172</v>
      </c>
      <c r="AD12" s="15">
        <f t="shared" si="20"/>
        <v>0.22176</v>
      </c>
      <c r="AE12" s="15">
        <f t="shared" si="14"/>
        <v>128.93023255813955</v>
      </c>
      <c r="AF12" s="15">
        <f t="shared" si="20"/>
        <v>0.00172</v>
      </c>
      <c r="AG12" s="15">
        <f t="shared" si="20"/>
        <v>0.22176</v>
      </c>
      <c r="AH12" s="15">
        <f t="shared" si="15"/>
        <v>128.93023255813955</v>
      </c>
      <c r="AI12" s="15">
        <f t="shared" si="20"/>
        <v>0</v>
      </c>
      <c r="AJ12" s="15">
        <f t="shared" si="20"/>
        <v>0</v>
      </c>
      <c r="AK12" s="15" t="e">
        <f t="shared" si="16"/>
        <v>#DIV/0!</v>
      </c>
      <c r="AL12" s="23">
        <f t="shared" si="17"/>
        <v>0.017199999999999997</v>
      </c>
      <c r="AM12" s="23">
        <f t="shared" si="18"/>
        <v>2.2176</v>
      </c>
      <c r="AN12" s="16">
        <f t="shared" si="19"/>
        <v>128.93023255813955</v>
      </c>
    </row>
    <row r="13" spans="2:40" ht="12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2.75">
      <c r="A14" s="8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8.75">
      <c r="A15" s="25" t="s">
        <v>3</v>
      </c>
      <c r="B15" s="28" t="s">
        <v>37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</row>
    <row r="16" spans="1:40" ht="19.5" customHeight="1">
      <c r="A16" s="26"/>
      <c r="B16" s="31" t="s">
        <v>4</v>
      </c>
      <c r="C16" s="32"/>
      <c r="D16" s="33"/>
      <c r="E16" s="31" t="s">
        <v>5</v>
      </c>
      <c r="F16" s="32"/>
      <c r="G16" s="33"/>
      <c r="H16" s="31" t="s">
        <v>6</v>
      </c>
      <c r="I16" s="32"/>
      <c r="J16" s="33"/>
      <c r="K16" s="31" t="s">
        <v>7</v>
      </c>
      <c r="L16" s="32"/>
      <c r="M16" s="33"/>
      <c r="N16" s="31" t="s">
        <v>8</v>
      </c>
      <c r="O16" s="32"/>
      <c r="P16" s="33"/>
      <c r="Q16" s="31" t="s">
        <v>9</v>
      </c>
      <c r="R16" s="32"/>
      <c r="S16" s="33"/>
      <c r="T16" s="31" t="s">
        <v>10</v>
      </c>
      <c r="U16" s="32"/>
      <c r="V16" s="33"/>
      <c r="W16" s="31" t="s">
        <v>11</v>
      </c>
      <c r="X16" s="32"/>
      <c r="Y16" s="33"/>
      <c r="Z16" s="31" t="s">
        <v>12</v>
      </c>
      <c r="AA16" s="32"/>
      <c r="AB16" s="33"/>
      <c r="AC16" s="31" t="s">
        <v>13</v>
      </c>
      <c r="AD16" s="32"/>
      <c r="AE16" s="33"/>
      <c r="AF16" s="31" t="s">
        <v>14</v>
      </c>
      <c r="AG16" s="32"/>
      <c r="AH16" s="33"/>
      <c r="AI16" s="31" t="s">
        <v>15</v>
      </c>
      <c r="AJ16" s="32"/>
      <c r="AK16" s="33"/>
      <c r="AL16" s="34" t="s">
        <v>16</v>
      </c>
      <c r="AM16" s="35"/>
      <c r="AN16" s="36"/>
    </row>
    <row r="17" spans="1:40" ht="47.25">
      <c r="A17" s="27"/>
      <c r="B17" s="18" t="s">
        <v>17</v>
      </c>
      <c r="C17" s="19" t="s">
        <v>18</v>
      </c>
      <c r="D17" s="19" t="s">
        <v>19</v>
      </c>
      <c r="E17" s="18" t="s">
        <v>17</v>
      </c>
      <c r="F17" s="19" t="s">
        <v>18</v>
      </c>
      <c r="G17" s="19" t="s">
        <v>19</v>
      </c>
      <c r="H17" s="18" t="s">
        <v>17</v>
      </c>
      <c r="I17" s="19" t="s">
        <v>18</v>
      </c>
      <c r="J17" s="19" t="s">
        <v>19</v>
      </c>
      <c r="K17" s="18" t="s">
        <v>17</v>
      </c>
      <c r="L17" s="19" t="s">
        <v>18</v>
      </c>
      <c r="M17" s="19" t="s">
        <v>19</v>
      </c>
      <c r="N17" s="18" t="s">
        <v>17</v>
      </c>
      <c r="O17" s="19" t="s">
        <v>18</v>
      </c>
      <c r="P17" s="19" t="s">
        <v>19</v>
      </c>
      <c r="Q17" s="18" t="s">
        <v>17</v>
      </c>
      <c r="R17" s="19" t="s">
        <v>18</v>
      </c>
      <c r="S17" s="19" t="s">
        <v>19</v>
      </c>
      <c r="T17" s="18" t="s">
        <v>17</v>
      </c>
      <c r="U17" s="19" t="s">
        <v>18</v>
      </c>
      <c r="V17" s="19" t="s">
        <v>19</v>
      </c>
      <c r="W17" s="18" t="s">
        <v>17</v>
      </c>
      <c r="X17" s="19" t="s">
        <v>18</v>
      </c>
      <c r="Y17" s="19" t="s">
        <v>19</v>
      </c>
      <c r="Z17" s="18" t="s">
        <v>17</v>
      </c>
      <c r="AA17" s="19" t="s">
        <v>18</v>
      </c>
      <c r="AB17" s="19" t="s">
        <v>19</v>
      </c>
      <c r="AC17" s="18" t="s">
        <v>17</v>
      </c>
      <c r="AD17" s="19" t="s">
        <v>18</v>
      </c>
      <c r="AE17" s="19" t="s">
        <v>19</v>
      </c>
      <c r="AF17" s="18" t="s">
        <v>17</v>
      </c>
      <c r="AG17" s="19" t="s">
        <v>18</v>
      </c>
      <c r="AH17" s="19" t="s">
        <v>19</v>
      </c>
      <c r="AI17" s="18" t="s">
        <v>17</v>
      </c>
      <c r="AJ17" s="19" t="s">
        <v>18</v>
      </c>
      <c r="AK17" s="19" t="s">
        <v>19</v>
      </c>
      <c r="AL17" s="20" t="s">
        <v>17</v>
      </c>
      <c r="AM17" s="21" t="s">
        <v>18</v>
      </c>
      <c r="AN17" s="21" t="s">
        <v>19</v>
      </c>
    </row>
    <row r="18" spans="1:40" ht="15.75">
      <c r="A18" s="14" t="s">
        <v>20</v>
      </c>
      <c r="B18" s="15">
        <v>0</v>
      </c>
      <c r="C18" s="15">
        <v>0</v>
      </c>
      <c r="D18" s="15" t="e">
        <f aca="true" t="shared" si="21" ref="D18:D23">C18/B18</f>
        <v>#DIV/0!</v>
      </c>
      <c r="E18" s="22">
        <v>0.016034</v>
      </c>
      <c r="F18" s="22">
        <v>13.53552</v>
      </c>
      <c r="G18" s="15">
        <f aca="true" t="shared" si="22" ref="G18:G23">F18/E18</f>
        <v>844.1761257328178</v>
      </c>
      <c r="H18" s="22">
        <v>0.016977</v>
      </c>
      <c r="I18" s="22">
        <v>14.33158</v>
      </c>
      <c r="J18" s="15">
        <f aca="true" t="shared" si="23" ref="J18:J23">I18/H18</f>
        <v>844.1762384402427</v>
      </c>
      <c r="K18" s="22">
        <v>0.010889</v>
      </c>
      <c r="L18" s="22">
        <v>9.19222</v>
      </c>
      <c r="M18" s="15">
        <f aca="true" t="shared" si="24" ref="M18:M23">L18/K18</f>
        <v>844.1748553586189</v>
      </c>
      <c r="N18" s="22">
        <v>0</v>
      </c>
      <c r="O18" s="22">
        <v>0</v>
      </c>
      <c r="P18" s="15" t="e">
        <f aca="true" t="shared" si="25" ref="P18:P23">O18/N18</f>
        <v>#DIV/0!</v>
      </c>
      <c r="Q18" s="22">
        <v>0</v>
      </c>
      <c r="R18" s="22">
        <v>0</v>
      </c>
      <c r="S18" s="15" t="e">
        <f aca="true" t="shared" si="26" ref="S18:S23">R18/Q18</f>
        <v>#DIV/0!</v>
      </c>
      <c r="T18" s="22">
        <v>0</v>
      </c>
      <c r="U18" s="22">
        <v>0</v>
      </c>
      <c r="V18" s="15" t="e">
        <f aca="true" t="shared" si="27" ref="V18:V23">U18/T18</f>
        <v>#DIV/0!</v>
      </c>
      <c r="W18" s="22">
        <v>0</v>
      </c>
      <c r="X18" s="22">
        <v>0</v>
      </c>
      <c r="Y18" s="15" t="e">
        <f aca="true" t="shared" si="28" ref="Y18:Y23">X18/W18</f>
        <v>#DIV/0!</v>
      </c>
      <c r="Z18" s="22">
        <v>0</v>
      </c>
      <c r="AA18" s="22">
        <v>0</v>
      </c>
      <c r="AB18" s="15" t="e">
        <f aca="true" t="shared" si="29" ref="AB18:AB23">AA18/Z18</f>
        <v>#DIV/0!</v>
      </c>
      <c r="AC18" s="22">
        <v>0</v>
      </c>
      <c r="AD18" s="22">
        <v>0</v>
      </c>
      <c r="AE18" s="15" t="e">
        <f aca="true" t="shared" si="30" ref="AE18:AE23">AD18/AC18</f>
        <v>#DIV/0!</v>
      </c>
      <c r="AF18" s="22">
        <v>0.0122</v>
      </c>
      <c r="AG18" s="22">
        <v>10.27379</v>
      </c>
      <c r="AH18" s="15">
        <f aca="true" t="shared" si="31" ref="AH18:AH23">AG18/AF18</f>
        <v>842.1139344262294</v>
      </c>
      <c r="AI18" s="22"/>
      <c r="AJ18" s="22"/>
      <c r="AK18" s="15" t="e">
        <f aca="true" t="shared" si="32" ref="AK18:AK23">AJ18/AI18</f>
        <v>#DIV/0!</v>
      </c>
      <c r="AL18" s="23">
        <f aca="true" t="shared" si="33" ref="AL18:AL23">B18+E18+H18+K18+N18+Q18+T18+W18+Z18+AC18+AF18+AI18</f>
        <v>0.0561</v>
      </c>
      <c r="AM18" s="23">
        <f aca="true" t="shared" si="34" ref="AM18:AM23">C18+F18+I18+L18+R18+O18+U18+X18+AA18+AD18+AG18+AJ18</f>
        <v>47.33311</v>
      </c>
      <c r="AN18" s="16">
        <f aca="true" t="shared" si="35" ref="AN18:AN23">AM18/AL18</f>
        <v>843.7274509803922</v>
      </c>
    </row>
    <row r="19" spans="1:40" ht="15.75">
      <c r="A19" s="14" t="s">
        <v>21</v>
      </c>
      <c r="B19" s="15">
        <v>0</v>
      </c>
      <c r="C19" s="15">
        <v>0</v>
      </c>
      <c r="D19" s="15" t="e">
        <f t="shared" si="21"/>
        <v>#DIV/0!</v>
      </c>
      <c r="E19" s="22">
        <v>0.018</v>
      </c>
      <c r="F19" s="22">
        <v>0.16546</v>
      </c>
      <c r="G19" s="15">
        <f t="shared" si="22"/>
        <v>9.192222222222222</v>
      </c>
      <c r="H19" s="22">
        <v>0.014</v>
      </c>
      <c r="I19" s="22">
        <v>0.12869</v>
      </c>
      <c r="J19" s="15">
        <f t="shared" si="23"/>
        <v>9.192142857142857</v>
      </c>
      <c r="K19" s="22">
        <v>0.053</v>
      </c>
      <c r="L19" s="22">
        <v>0.48718</v>
      </c>
      <c r="M19" s="15">
        <f t="shared" si="24"/>
        <v>9.192075471698114</v>
      </c>
      <c r="N19" s="22">
        <v>0.055</v>
      </c>
      <c r="O19" s="22">
        <v>0.50556</v>
      </c>
      <c r="P19" s="15">
        <f t="shared" si="25"/>
        <v>9.192</v>
      </c>
      <c r="Q19" s="22">
        <v>0.062</v>
      </c>
      <c r="R19" s="22">
        <v>0.63686</v>
      </c>
      <c r="S19" s="15">
        <f t="shared" si="26"/>
        <v>10.271935483870967</v>
      </c>
      <c r="T19" s="22">
        <v>0.061</v>
      </c>
      <c r="U19" s="22">
        <v>0.62659</v>
      </c>
      <c r="V19" s="15">
        <f t="shared" si="27"/>
        <v>10.271967213114754</v>
      </c>
      <c r="W19" s="22">
        <v>0.054</v>
      </c>
      <c r="X19" s="22">
        <v>0.55469</v>
      </c>
      <c r="Y19" s="15">
        <f t="shared" si="28"/>
        <v>10.272037037037038</v>
      </c>
      <c r="Z19" s="22">
        <v>0.052</v>
      </c>
      <c r="AA19" s="22">
        <v>0.53414</v>
      </c>
      <c r="AB19" s="15">
        <f t="shared" si="29"/>
        <v>10.271923076923077</v>
      </c>
      <c r="AC19" s="22">
        <v>0.06</v>
      </c>
      <c r="AD19" s="22">
        <v>0.61632</v>
      </c>
      <c r="AE19" s="15">
        <f t="shared" si="30"/>
        <v>10.272</v>
      </c>
      <c r="AF19" s="22">
        <v>0.038</v>
      </c>
      <c r="AG19" s="22">
        <v>0.39034</v>
      </c>
      <c r="AH19" s="15">
        <f t="shared" si="31"/>
        <v>10.272105263157895</v>
      </c>
      <c r="AI19" s="22"/>
      <c r="AJ19" s="22"/>
      <c r="AK19" s="15" t="e">
        <f t="shared" si="32"/>
        <v>#DIV/0!</v>
      </c>
      <c r="AL19" s="23">
        <f t="shared" si="33"/>
        <v>0.46699999999999997</v>
      </c>
      <c r="AM19" s="23">
        <f t="shared" si="34"/>
        <v>4.64583</v>
      </c>
      <c r="AN19" s="16">
        <f t="shared" si="35"/>
        <v>9.948244111349037</v>
      </c>
    </row>
    <row r="20" spans="1:40" ht="15.75">
      <c r="A20" s="14" t="s">
        <v>22</v>
      </c>
      <c r="B20" s="15">
        <v>0</v>
      </c>
      <c r="C20" s="15">
        <v>0</v>
      </c>
      <c r="D20" s="15" t="e">
        <f t="shared" si="21"/>
        <v>#DIV/0!</v>
      </c>
      <c r="E20" s="22">
        <v>0.018</v>
      </c>
      <c r="F20" s="22">
        <v>0.08554</v>
      </c>
      <c r="G20" s="15">
        <f t="shared" si="22"/>
        <v>4.752222222222223</v>
      </c>
      <c r="H20" s="22">
        <v>0.014</v>
      </c>
      <c r="I20" s="22">
        <v>0.06653</v>
      </c>
      <c r="J20" s="15">
        <f t="shared" si="23"/>
        <v>4.752142857142857</v>
      </c>
      <c r="K20" s="22">
        <v>0.053</v>
      </c>
      <c r="L20" s="22">
        <v>0.25186</v>
      </c>
      <c r="M20" s="15">
        <f t="shared" si="24"/>
        <v>4.752075471698113</v>
      </c>
      <c r="N20" s="22">
        <v>0.055</v>
      </c>
      <c r="O20" s="22">
        <v>0.26136</v>
      </c>
      <c r="P20" s="15">
        <f t="shared" si="25"/>
        <v>4.752</v>
      </c>
      <c r="Q20" s="22">
        <v>0.062</v>
      </c>
      <c r="R20" s="22">
        <v>0.34224</v>
      </c>
      <c r="S20" s="15">
        <f t="shared" si="26"/>
        <v>5.52</v>
      </c>
      <c r="T20" s="22">
        <v>0.061</v>
      </c>
      <c r="U20" s="22">
        <v>0.33672</v>
      </c>
      <c r="V20" s="15">
        <f t="shared" si="27"/>
        <v>5.5200000000000005</v>
      </c>
      <c r="W20" s="22">
        <v>0.054</v>
      </c>
      <c r="X20" s="22">
        <v>0.29808</v>
      </c>
      <c r="Y20" s="15">
        <f t="shared" si="28"/>
        <v>5.5200000000000005</v>
      </c>
      <c r="Z20" s="22">
        <v>0.052</v>
      </c>
      <c r="AA20" s="22">
        <v>0.28704</v>
      </c>
      <c r="AB20" s="15">
        <f t="shared" si="29"/>
        <v>5.5200000000000005</v>
      </c>
      <c r="AC20" s="22">
        <v>0.06</v>
      </c>
      <c r="AD20" s="22">
        <v>0.3312</v>
      </c>
      <c r="AE20" s="15">
        <f t="shared" si="30"/>
        <v>5.5200000000000005</v>
      </c>
      <c r="AF20" s="22">
        <v>0.038</v>
      </c>
      <c r="AG20" s="22">
        <v>0.20976</v>
      </c>
      <c r="AH20" s="15">
        <f t="shared" si="31"/>
        <v>5.5200000000000005</v>
      </c>
      <c r="AI20" s="22"/>
      <c r="AJ20" s="22"/>
      <c r="AK20" s="15" t="e">
        <f t="shared" si="32"/>
        <v>#DIV/0!</v>
      </c>
      <c r="AL20" s="23">
        <f t="shared" si="33"/>
        <v>0.46699999999999997</v>
      </c>
      <c r="AM20" s="23">
        <f t="shared" si="34"/>
        <v>2.4703300000000006</v>
      </c>
      <c r="AN20" s="16">
        <f t="shared" si="35"/>
        <v>5.289785867237689</v>
      </c>
    </row>
    <row r="21" spans="1:40" ht="15.75">
      <c r="A21" s="14" t="s">
        <v>23</v>
      </c>
      <c r="B21" s="22">
        <v>1.92</v>
      </c>
      <c r="C21" s="15">
        <v>3.2256</v>
      </c>
      <c r="D21" s="15">
        <f t="shared" si="21"/>
        <v>1.6800000000000002</v>
      </c>
      <c r="E21" s="22">
        <v>2.151</v>
      </c>
      <c r="F21" s="22">
        <v>3.61368</v>
      </c>
      <c r="G21" s="15">
        <f t="shared" si="22"/>
        <v>1.6800000000000002</v>
      </c>
      <c r="H21" s="22">
        <v>2.078</v>
      </c>
      <c r="I21" s="22">
        <v>3.49104</v>
      </c>
      <c r="J21" s="15">
        <f t="shared" si="23"/>
        <v>1.6800000000000002</v>
      </c>
      <c r="K21" s="22">
        <v>2.76</v>
      </c>
      <c r="L21" s="22">
        <v>4.6368</v>
      </c>
      <c r="M21" s="15">
        <f t="shared" si="24"/>
        <v>1.6800000000000002</v>
      </c>
      <c r="N21" s="22">
        <v>2.3838</v>
      </c>
      <c r="O21" s="22">
        <v>4.00344</v>
      </c>
      <c r="P21" s="15">
        <f t="shared" si="25"/>
        <v>1.6794361943116036</v>
      </c>
      <c r="Q21" s="22">
        <v>2.075</v>
      </c>
      <c r="R21" s="22">
        <v>3.486</v>
      </c>
      <c r="S21" s="15">
        <f t="shared" si="26"/>
        <v>1.68</v>
      </c>
      <c r="T21" s="22">
        <v>1.319</v>
      </c>
      <c r="U21" s="22">
        <v>2.21592</v>
      </c>
      <c r="V21" s="15">
        <f t="shared" si="27"/>
        <v>1.6800000000000002</v>
      </c>
      <c r="W21" s="22">
        <v>1.365</v>
      </c>
      <c r="X21" s="22">
        <v>2.2932</v>
      </c>
      <c r="Y21" s="15">
        <f t="shared" si="28"/>
        <v>1.6800000000000002</v>
      </c>
      <c r="Z21" s="22">
        <v>1.564</v>
      </c>
      <c r="AA21" s="22">
        <v>2.62752</v>
      </c>
      <c r="AB21" s="15">
        <f t="shared" si="29"/>
        <v>1.68</v>
      </c>
      <c r="AC21" s="22">
        <v>1.379</v>
      </c>
      <c r="AD21" s="22">
        <v>2.31672</v>
      </c>
      <c r="AE21" s="15">
        <f t="shared" si="30"/>
        <v>1.6800000000000002</v>
      </c>
      <c r="AF21" s="22"/>
      <c r="AG21" s="22"/>
      <c r="AH21" s="15" t="e">
        <f t="shared" si="31"/>
        <v>#DIV/0!</v>
      </c>
      <c r="AI21" s="22"/>
      <c r="AJ21" s="22"/>
      <c r="AK21" s="15" t="e">
        <f t="shared" si="32"/>
        <v>#DIV/0!</v>
      </c>
      <c r="AL21" s="23">
        <f t="shared" si="33"/>
        <v>18.994799999999998</v>
      </c>
      <c r="AM21" s="23">
        <f t="shared" si="34"/>
        <v>31.909920000000003</v>
      </c>
      <c r="AN21" s="16">
        <f t="shared" si="35"/>
        <v>1.6799292437930384</v>
      </c>
    </row>
    <row r="22" spans="1:40" ht="15.75">
      <c r="A22" s="14" t="s">
        <v>24</v>
      </c>
      <c r="B22" s="15">
        <v>0</v>
      </c>
      <c r="C22" s="15">
        <v>0</v>
      </c>
      <c r="D22" s="15" t="e">
        <f t="shared" si="21"/>
        <v>#DIV/0!</v>
      </c>
      <c r="E22" s="22">
        <v>0</v>
      </c>
      <c r="F22" s="22">
        <v>0</v>
      </c>
      <c r="G22" s="15" t="e">
        <f t="shared" si="22"/>
        <v>#DIV/0!</v>
      </c>
      <c r="H22" s="22">
        <v>0</v>
      </c>
      <c r="I22" s="22">
        <v>0</v>
      </c>
      <c r="J22" s="15" t="e">
        <f t="shared" si="23"/>
        <v>#DIV/0!</v>
      </c>
      <c r="K22" s="22">
        <v>0</v>
      </c>
      <c r="L22" s="22">
        <v>0</v>
      </c>
      <c r="M22" s="15" t="e">
        <f t="shared" si="24"/>
        <v>#DIV/0!</v>
      </c>
      <c r="N22" s="22">
        <v>0</v>
      </c>
      <c r="O22" s="22">
        <v>0</v>
      </c>
      <c r="P22" s="15" t="e">
        <f t="shared" si="25"/>
        <v>#DIV/0!</v>
      </c>
      <c r="Q22" s="22">
        <v>0</v>
      </c>
      <c r="R22" s="22">
        <v>0</v>
      </c>
      <c r="S22" s="15" t="e">
        <f t="shared" si="26"/>
        <v>#DIV/0!</v>
      </c>
      <c r="T22" s="15">
        <v>0</v>
      </c>
      <c r="U22" s="15">
        <v>0</v>
      </c>
      <c r="V22" s="15" t="e">
        <f t="shared" si="27"/>
        <v>#DIV/0!</v>
      </c>
      <c r="W22" s="22">
        <v>0</v>
      </c>
      <c r="X22" s="22">
        <v>0</v>
      </c>
      <c r="Y22" s="15" t="e">
        <f t="shared" si="28"/>
        <v>#DIV/0!</v>
      </c>
      <c r="Z22" s="22">
        <v>0</v>
      </c>
      <c r="AA22" s="22">
        <v>0</v>
      </c>
      <c r="AB22" s="15" t="e">
        <f t="shared" si="29"/>
        <v>#DIV/0!</v>
      </c>
      <c r="AC22" s="22">
        <v>0</v>
      </c>
      <c r="AD22" s="22">
        <v>0</v>
      </c>
      <c r="AE22" s="15" t="e">
        <f t="shared" si="30"/>
        <v>#DIV/0!</v>
      </c>
      <c r="AF22" s="22">
        <v>0</v>
      </c>
      <c r="AG22" s="22">
        <v>0</v>
      </c>
      <c r="AH22" s="15" t="e">
        <f t="shared" si="31"/>
        <v>#DIV/0!</v>
      </c>
      <c r="AI22" s="22"/>
      <c r="AJ22" s="22"/>
      <c r="AK22" s="15" t="e">
        <f t="shared" si="32"/>
        <v>#DIV/0!</v>
      </c>
      <c r="AL22" s="16">
        <f t="shared" si="33"/>
        <v>0</v>
      </c>
      <c r="AM22" s="16">
        <f t="shared" si="34"/>
        <v>0</v>
      </c>
      <c r="AN22" s="16" t="e">
        <f t="shared" si="35"/>
        <v>#DIV/0!</v>
      </c>
    </row>
    <row r="23" spans="1:40" ht="15.75">
      <c r="A23" s="14" t="s">
        <v>27</v>
      </c>
      <c r="B23" s="15">
        <v>0</v>
      </c>
      <c r="C23" s="15">
        <v>0</v>
      </c>
      <c r="D23" s="15" t="e">
        <f t="shared" si="21"/>
        <v>#DIV/0!</v>
      </c>
      <c r="E23" s="22">
        <v>0.00172</v>
      </c>
      <c r="F23" s="22">
        <v>0.22176</v>
      </c>
      <c r="G23" s="15">
        <f t="shared" si="22"/>
        <v>128.93023255813955</v>
      </c>
      <c r="H23" s="22">
        <v>0.00172</v>
      </c>
      <c r="I23" s="22">
        <v>0.22176</v>
      </c>
      <c r="J23" s="15">
        <f t="shared" si="23"/>
        <v>128.93023255813955</v>
      </c>
      <c r="K23" s="22">
        <v>0.00172</v>
      </c>
      <c r="L23" s="22">
        <v>0.22176</v>
      </c>
      <c r="M23" s="15">
        <f t="shared" si="24"/>
        <v>128.93023255813955</v>
      </c>
      <c r="N23" s="22">
        <v>0.00172</v>
      </c>
      <c r="O23" s="22">
        <v>0.22176</v>
      </c>
      <c r="P23" s="15">
        <f t="shared" si="25"/>
        <v>128.93023255813955</v>
      </c>
      <c r="Q23" s="22">
        <v>0.00172</v>
      </c>
      <c r="R23" s="22">
        <v>0.22176</v>
      </c>
      <c r="S23" s="15">
        <f t="shared" si="26"/>
        <v>128.93023255813955</v>
      </c>
      <c r="T23" s="22">
        <v>0.00172</v>
      </c>
      <c r="U23" s="22">
        <v>0.22176</v>
      </c>
      <c r="V23" s="15">
        <f t="shared" si="27"/>
        <v>128.93023255813955</v>
      </c>
      <c r="W23" s="22">
        <v>0.00172</v>
      </c>
      <c r="X23" s="22">
        <v>0.22176</v>
      </c>
      <c r="Y23" s="15">
        <f t="shared" si="28"/>
        <v>128.93023255813955</v>
      </c>
      <c r="Z23" s="22">
        <v>0.00172</v>
      </c>
      <c r="AA23" s="22">
        <v>0.22176</v>
      </c>
      <c r="AB23" s="15">
        <f t="shared" si="29"/>
        <v>128.93023255813955</v>
      </c>
      <c r="AC23" s="22">
        <v>0.00172</v>
      </c>
      <c r="AD23" s="22">
        <v>0.22176</v>
      </c>
      <c r="AE23" s="15">
        <f t="shared" si="30"/>
        <v>128.93023255813955</v>
      </c>
      <c r="AF23" s="22">
        <v>0.00172</v>
      </c>
      <c r="AG23" s="22">
        <v>0.22176</v>
      </c>
      <c r="AH23" s="15">
        <f t="shared" si="31"/>
        <v>128.93023255813955</v>
      </c>
      <c r="AI23" s="22"/>
      <c r="AJ23" s="22"/>
      <c r="AK23" s="15" t="e">
        <f t="shared" si="32"/>
        <v>#DIV/0!</v>
      </c>
      <c r="AL23" s="23">
        <f t="shared" si="33"/>
        <v>0.017199999999999997</v>
      </c>
      <c r="AM23" s="23">
        <f t="shared" si="34"/>
        <v>2.2176</v>
      </c>
      <c r="AN23" s="16">
        <f t="shared" si="35"/>
        <v>128.93023255813955</v>
      </c>
    </row>
    <row r="24" spans="2:40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2.75">
      <c r="A25" s="8" t="s">
        <v>28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8.75">
      <c r="A26" s="25" t="s">
        <v>3</v>
      </c>
      <c r="B26" s="28" t="s">
        <v>36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</row>
    <row r="27" spans="1:40" ht="23.25" customHeight="1">
      <c r="A27" s="26"/>
      <c r="B27" s="31" t="s">
        <v>4</v>
      </c>
      <c r="C27" s="32"/>
      <c r="D27" s="33"/>
      <c r="E27" s="31" t="s">
        <v>5</v>
      </c>
      <c r="F27" s="32"/>
      <c r="G27" s="33"/>
      <c r="H27" s="31" t="s">
        <v>6</v>
      </c>
      <c r="I27" s="32"/>
      <c r="J27" s="33"/>
      <c r="K27" s="31" t="s">
        <v>7</v>
      </c>
      <c r="L27" s="32"/>
      <c r="M27" s="33"/>
      <c r="N27" s="31" t="s">
        <v>8</v>
      </c>
      <c r="O27" s="32"/>
      <c r="P27" s="33"/>
      <c r="Q27" s="31" t="s">
        <v>9</v>
      </c>
      <c r="R27" s="32"/>
      <c r="S27" s="33"/>
      <c r="T27" s="31" t="s">
        <v>10</v>
      </c>
      <c r="U27" s="32"/>
      <c r="V27" s="33"/>
      <c r="W27" s="31" t="s">
        <v>11</v>
      </c>
      <c r="X27" s="32"/>
      <c r="Y27" s="33"/>
      <c r="Z27" s="31" t="s">
        <v>12</v>
      </c>
      <c r="AA27" s="32"/>
      <c r="AB27" s="33"/>
      <c r="AC27" s="31" t="s">
        <v>13</v>
      </c>
      <c r="AD27" s="32"/>
      <c r="AE27" s="33"/>
      <c r="AF27" s="31" t="s">
        <v>14</v>
      </c>
      <c r="AG27" s="32"/>
      <c r="AH27" s="33"/>
      <c r="AI27" s="31" t="s">
        <v>15</v>
      </c>
      <c r="AJ27" s="32"/>
      <c r="AK27" s="33"/>
      <c r="AL27" s="34" t="s">
        <v>16</v>
      </c>
      <c r="AM27" s="35"/>
      <c r="AN27" s="36"/>
    </row>
    <row r="28" spans="1:40" ht="44.25" customHeight="1">
      <c r="A28" s="27"/>
      <c r="B28" s="18" t="s">
        <v>17</v>
      </c>
      <c r="C28" s="19" t="s">
        <v>18</v>
      </c>
      <c r="D28" s="19" t="s">
        <v>19</v>
      </c>
      <c r="E28" s="18" t="s">
        <v>17</v>
      </c>
      <c r="F28" s="19" t="s">
        <v>18</v>
      </c>
      <c r="G28" s="19" t="s">
        <v>19</v>
      </c>
      <c r="H28" s="18" t="s">
        <v>17</v>
      </c>
      <c r="I28" s="19" t="s">
        <v>18</v>
      </c>
      <c r="J28" s="19" t="s">
        <v>19</v>
      </c>
      <c r="K28" s="18" t="s">
        <v>17</v>
      </c>
      <c r="L28" s="19" t="s">
        <v>18</v>
      </c>
      <c r="M28" s="19" t="s">
        <v>19</v>
      </c>
      <c r="N28" s="18" t="s">
        <v>17</v>
      </c>
      <c r="O28" s="19" t="s">
        <v>18</v>
      </c>
      <c r="P28" s="19" t="s">
        <v>19</v>
      </c>
      <c r="Q28" s="18" t="s">
        <v>17</v>
      </c>
      <c r="R28" s="19" t="s">
        <v>18</v>
      </c>
      <c r="S28" s="19" t="s">
        <v>19</v>
      </c>
      <c r="T28" s="18" t="s">
        <v>17</v>
      </c>
      <c r="U28" s="19" t="s">
        <v>18</v>
      </c>
      <c r="V28" s="19" t="s">
        <v>19</v>
      </c>
      <c r="W28" s="18" t="s">
        <v>17</v>
      </c>
      <c r="X28" s="19" t="s">
        <v>18</v>
      </c>
      <c r="Y28" s="19" t="s">
        <v>19</v>
      </c>
      <c r="Z28" s="18" t="s">
        <v>17</v>
      </c>
      <c r="AA28" s="19" t="s">
        <v>18</v>
      </c>
      <c r="AB28" s="19" t="s">
        <v>19</v>
      </c>
      <c r="AC28" s="18" t="s">
        <v>17</v>
      </c>
      <c r="AD28" s="19" t="s">
        <v>18</v>
      </c>
      <c r="AE28" s="19" t="s">
        <v>19</v>
      </c>
      <c r="AF28" s="18" t="s">
        <v>17</v>
      </c>
      <c r="AG28" s="19" t="s">
        <v>18</v>
      </c>
      <c r="AH28" s="19" t="s">
        <v>19</v>
      </c>
      <c r="AI28" s="18" t="s">
        <v>17</v>
      </c>
      <c r="AJ28" s="19" t="s">
        <v>18</v>
      </c>
      <c r="AK28" s="19" t="s">
        <v>19</v>
      </c>
      <c r="AL28" s="20" t="s">
        <v>17</v>
      </c>
      <c r="AM28" s="21" t="s">
        <v>18</v>
      </c>
      <c r="AN28" s="21" t="s">
        <v>19</v>
      </c>
    </row>
    <row r="29" spans="1:40" ht="15.75">
      <c r="A29" s="14" t="s">
        <v>20</v>
      </c>
      <c r="B29" s="15">
        <v>0</v>
      </c>
      <c r="C29" s="15">
        <v>0</v>
      </c>
      <c r="D29" s="15" t="e">
        <f aca="true" t="shared" si="36" ref="D29:D34">C29/B29</f>
        <v>#DIV/0!</v>
      </c>
      <c r="E29" s="15">
        <v>0</v>
      </c>
      <c r="F29" s="15">
        <v>0</v>
      </c>
      <c r="G29" s="15" t="e">
        <f aca="true" t="shared" si="37" ref="G29:G34">F29/E29</f>
        <v>#DIV/0!</v>
      </c>
      <c r="H29" s="15">
        <v>0</v>
      </c>
      <c r="I29" s="15">
        <v>0</v>
      </c>
      <c r="J29" s="15" t="e">
        <f aca="true" t="shared" si="38" ref="J29:J34">I29/H29</f>
        <v>#DIV/0!</v>
      </c>
      <c r="K29" s="15">
        <v>0</v>
      </c>
      <c r="L29" s="15">
        <v>0</v>
      </c>
      <c r="M29" s="15" t="e">
        <f aca="true" t="shared" si="39" ref="M29:M34">L29/K29</f>
        <v>#DIV/0!</v>
      </c>
      <c r="N29" s="15">
        <v>0</v>
      </c>
      <c r="O29" s="15">
        <v>0</v>
      </c>
      <c r="P29" s="15" t="e">
        <f aca="true" t="shared" si="40" ref="P29:P34">O29/N29</f>
        <v>#DIV/0!</v>
      </c>
      <c r="Q29" s="15">
        <v>0</v>
      </c>
      <c r="R29" s="15">
        <v>0</v>
      </c>
      <c r="S29" s="15" t="e">
        <f aca="true" t="shared" si="41" ref="S29:S34">R29/Q29</f>
        <v>#DIV/0!</v>
      </c>
      <c r="T29" s="15">
        <v>0</v>
      </c>
      <c r="U29" s="15">
        <v>0</v>
      </c>
      <c r="V29" s="15" t="e">
        <f aca="true" t="shared" si="42" ref="V29:V34">U29/T29</f>
        <v>#DIV/0!</v>
      </c>
      <c r="W29" s="15">
        <v>0</v>
      </c>
      <c r="X29" s="15">
        <v>0</v>
      </c>
      <c r="Y29" s="15" t="e">
        <f aca="true" t="shared" si="43" ref="Y29:Y34">X29/W29</f>
        <v>#DIV/0!</v>
      </c>
      <c r="Z29" s="15">
        <v>0</v>
      </c>
      <c r="AA29" s="15">
        <v>0</v>
      </c>
      <c r="AB29" s="15" t="e">
        <f aca="true" t="shared" si="44" ref="AB29:AB34">AA29/Z29</f>
        <v>#DIV/0!</v>
      </c>
      <c r="AC29" s="15">
        <v>0</v>
      </c>
      <c r="AD29" s="15">
        <v>0</v>
      </c>
      <c r="AE29" s="15" t="e">
        <f aca="true" t="shared" si="45" ref="AE29:AE34">AD29/AC29</f>
        <v>#DIV/0!</v>
      </c>
      <c r="AF29" s="15">
        <v>0</v>
      </c>
      <c r="AG29" s="15">
        <v>0</v>
      </c>
      <c r="AH29" s="15" t="e">
        <f aca="true" t="shared" si="46" ref="AH29:AH34">AG29/AF29</f>
        <v>#DIV/0!</v>
      </c>
      <c r="AI29" s="15">
        <v>0</v>
      </c>
      <c r="AJ29" s="15">
        <v>0</v>
      </c>
      <c r="AK29" s="15" t="e">
        <f aca="true" t="shared" si="47" ref="AK29:AK34">AJ29/AI29</f>
        <v>#DIV/0!</v>
      </c>
      <c r="AL29" s="16">
        <f aca="true" t="shared" si="48" ref="AL29:AL34">B29+E29+H29+K29+N29+Q29+T29+W29+Z29+AC29+AF29+AI29</f>
        <v>0</v>
      </c>
      <c r="AM29" s="16">
        <f aca="true" t="shared" si="49" ref="AM29:AM34">C29+F29+I29+L29+R29+O29+U29+X29+AA29+AD29+AG29+AJ29</f>
        <v>0</v>
      </c>
      <c r="AN29" s="16" t="e">
        <f aca="true" t="shared" si="50" ref="AN29:AN34">AM29/AL29</f>
        <v>#DIV/0!</v>
      </c>
    </row>
    <row r="30" spans="1:40" ht="15.75">
      <c r="A30" s="14" t="s">
        <v>21</v>
      </c>
      <c r="B30" s="15">
        <v>0</v>
      </c>
      <c r="C30" s="15">
        <v>0</v>
      </c>
      <c r="D30" s="15" t="e">
        <f t="shared" si="36"/>
        <v>#DIV/0!</v>
      </c>
      <c r="E30" s="15">
        <v>0</v>
      </c>
      <c r="F30" s="15">
        <v>0</v>
      </c>
      <c r="G30" s="15" t="e">
        <f t="shared" si="37"/>
        <v>#DIV/0!</v>
      </c>
      <c r="H30" s="15">
        <v>0</v>
      </c>
      <c r="I30" s="15">
        <v>0</v>
      </c>
      <c r="J30" s="15" t="e">
        <f t="shared" si="38"/>
        <v>#DIV/0!</v>
      </c>
      <c r="K30" s="15">
        <v>0</v>
      </c>
      <c r="L30" s="15">
        <v>0</v>
      </c>
      <c r="M30" s="15" t="e">
        <f t="shared" si="39"/>
        <v>#DIV/0!</v>
      </c>
      <c r="N30" s="15">
        <v>0</v>
      </c>
      <c r="O30" s="15">
        <v>0</v>
      </c>
      <c r="P30" s="15" t="e">
        <f t="shared" si="40"/>
        <v>#DIV/0!</v>
      </c>
      <c r="Q30" s="15">
        <v>0</v>
      </c>
      <c r="R30" s="15">
        <v>0</v>
      </c>
      <c r="S30" s="15" t="e">
        <f t="shared" si="41"/>
        <v>#DIV/0!</v>
      </c>
      <c r="T30" s="15">
        <v>0</v>
      </c>
      <c r="U30" s="15">
        <v>0</v>
      </c>
      <c r="V30" s="15" t="e">
        <f t="shared" si="42"/>
        <v>#DIV/0!</v>
      </c>
      <c r="W30" s="15">
        <v>0</v>
      </c>
      <c r="X30" s="15">
        <v>0</v>
      </c>
      <c r="Y30" s="15" t="e">
        <f t="shared" si="43"/>
        <v>#DIV/0!</v>
      </c>
      <c r="Z30" s="15">
        <v>0</v>
      </c>
      <c r="AA30" s="15">
        <v>0</v>
      </c>
      <c r="AB30" s="15" t="e">
        <f t="shared" si="44"/>
        <v>#DIV/0!</v>
      </c>
      <c r="AC30" s="15">
        <v>0</v>
      </c>
      <c r="AD30" s="15">
        <v>0</v>
      </c>
      <c r="AE30" s="15" t="e">
        <f t="shared" si="45"/>
        <v>#DIV/0!</v>
      </c>
      <c r="AF30" s="15">
        <v>0</v>
      </c>
      <c r="AG30" s="15">
        <v>0</v>
      </c>
      <c r="AH30" s="15" t="e">
        <f t="shared" si="46"/>
        <v>#DIV/0!</v>
      </c>
      <c r="AI30" s="15">
        <v>0</v>
      </c>
      <c r="AJ30" s="15">
        <v>0</v>
      </c>
      <c r="AK30" s="15" t="e">
        <f t="shared" si="47"/>
        <v>#DIV/0!</v>
      </c>
      <c r="AL30" s="16">
        <f t="shared" si="48"/>
        <v>0</v>
      </c>
      <c r="AM30" s="16">
        <f t="shared" si="49"/>
        <v>0</v>
      </c>
      <c r="AN30" s="16" t="e">
        <f t="shared" si="50"/>
        <v>#DIV/0!</v>
      </c>
    </row>
    <row r="31" spans="1:40" ht="15.75">
      <c r="A31" s="14" t="s">
        <v>29</v>
      </c>
      <c r="B31" s="15">
        <v>0</v>
      </c>
      <c r="C31" s="15">
        <v>0</v>
      </c>
      <c r="D31" s="15" t="e">
        <f t="shared" si="36"/>
        <v>#DIV/0!</v>
      </c>
      <c r="E31" s="15">
        <v>0</v>
      </c>
      <c r="F31" s="15">
        <v>0</v>
      </c>
      <c r="G31" s="15" t="e">
        <f t="shared" si="37"/>
        <v>#DIV/0!</v>
      </c>
      <c r="H31" s="15">
        <v>0</v>
      </c>
      <c r="I31" s="15">
        <v>0</v>
      </c>
      <c r="J31" s="15" t="e">
        <f t="shared" si="38"/>
        <v>#DIV/0!</v>
      </c>
      <c r="K31" s="15">
        <v>0</v>
      </c>
      <c r="L31" s="15">
        <v>0</v>
      </c>
      <c r="M31" s="15" t="e">
        <f t="shared" si="39"/>
        <v>#DIV/0!</v>
      </c>
      <c r="N31" s="15">
        <v>0</v>
      </c>
      <c r="O31" s="15">
        <v>0</v>
      </c>
      <c r="P31" s="15" t="e">
        <f t="shared" si="40"/>
        <v>#DIV/0!</v>
      </c>
      <c r="Q31" s="15">
        <v>0</v>
      </c>
      <c r="R31" s="15">
        <v>0</v>
      </c>
      <c r="S31" s="15" t="e">
        <f t="shared" si="41"/>
        <v>#DIV/0!</v>
      </c>
      <c r="T31" s="15">
        <v>0</v>
      </c>
      <c r="U31" s="15">
        <v>0</v>
      </c>
      <c r="V31" s="15" t="e">
        <f t="shared" si="42"/>
        <v>#DIV/0!</v>
      </c>
      <c r="W31" s="15">
        <v>0</v>
      </c>
      <c r="X31" s="15">
        <v>0</v>
      </c>
      <c r="Y31" s="15" t="e">
        <f t="shared" si="43"/>
        <v>#DIV/0!</v>
      </c>
      <c r="Z31" s="15">
        <v>0</v>
      </c>
      <c r="AA31" s="15">
        <v>0</v>
      </c>
      <c r="AB31" s="15" t="e">
        <f t="shared" si="44"/>
        <v>#DIV/0!</v>
      </c>
      <c r="AC31" s="15">
        <v>0</v>
      </c>
      <c r="AD31" s="15">
        <v>0</v>
      </c>
      <c r="AE31" s="15" t="e">
        <f t="shared" si="45"/>
        <v>#DIV/0!</v>
      </c>
      <c r="AF31" s="15">
        <v>0</v>
      </c>
      <c r="AG31" s="15">
        <v>0</v>
      </c>
      <c r="AH31" s="15" t="e">
        <f t="shared" si="46"/>
        <v>#DIV/0!</v>
      </c>
      <c r="AI31" s="15">
        <v>0</v>
      </c>
      <c r="AJ31" s="15">
        <v>0</v>
      </c>
      <c r="AK31" s="15" t="e">
        <f t="shared" si="47"/>
        <v>#DIV/0!</v>
      </c>
      <c r="AL31" s="16">
        <f t="shared" si="48"/>
        <v>0</v>
      </c>
      <c r="AM31" s="16">
        <f t="shared" si="49"/>
        <v>0</v>
      </c>
      <c r="AN31" s="16" t="e">
        <f t="shared" si="50"/>
        <v>#DIV/0!</v>
      </c>
    </row>
    <row r="32" spans="1:40" ht="15.75">
      <c r="A32" s="14" t="s">
        <v>23</v>
      </c>
      <c r="B32" s="15">
        <v>0</v>
      </c>
      <c r="C32" s="15">
        <v>0</v>
      </c>
      <c r="D32" s="15" t="e">
        <f t="shared" si="36"/>
        <v>#DIV/0!</v>
      </c>
      <c r="E32" s="15">
        <v>0</v>
      </c>
      <c r="F32" s="15">
        <v>0</v>
      </c>
      <c r="G32" s="15" t="e">
        <f t="shared" si="37"/>
        <v>#DIV/0!</v>
      </c>
      <c r="H32" s="15">
        <v>0</v>
      </c>
      <c r="I32" s="15">
        <v>0</v>
      </c>
      <c r="J32" s="15" t="e">
        <f t="shared" si="38"/>
        <v>#DIV/0!</v>
      </c>
      <c r="K32" s="15">
        <v>0</v>
      </c>
      <c r="L32" s="15">
        <v>0</v>
      </c>
      <c r="M32" s="15" t="e">
        <f t="shared" si="39"/>
        <v>#DIV/0!</v>
      </c>
      <c r="N32" s="15">
        <v>0</v>
      </c>
      <c r="O32" s="15">
        <v>0</v>
      </c>
      <c r="P32" s="15" t="e">
        <f t="shared" si="40"/>
        <v>#DIV/0!</v>
      </c>
      <c r="Q32" s="15">
        <v>0</v>
      </c>
      <c r="R32" s="15">
        <v>0</v>
      </c>
      <c r="S32" s="15" t="e">
        <f t="shared" si="41"/>
        <v>#DIV/0!</v>
      </c>
      <c r="T32" s="15">
        <v>0</v>
      </c>
      <c r="U32" s="15">
        <v>0</v>
      </c>
      <c r="V32" s="15" t="e">
        <f t="shared" si="42"/>
        <v>#DIV/0!</v>
      </c>
      <c r="W32" s="15">
        <v>0</v>
      </c>
      <c r="X32" s="15">
        <v>0</v>
      </c>
      <c r="Y32" s="15" t="e">
        <f t="shared" si="43"/>
        <v>#DIV/0!</v>
      </c>
      <c r="Z32" s="15">
        <v>0</v>
      </c>
      <c r="AA32" s="15">
        <v>0</v>
      </c>
      <c r="AB32" s="15" t="e">
        <f t="shared" si="44"/>
        <v>#DIV/0!</v>
      </c>
      <c r="AC32" s="15">
        <v>0</v>
      </c>
      <c r="AD32" s="15">
        <v>0</v>
      </c>
      <c r="AE32" s="15" t="e">
        <f t="shared" si="45"/>
        <v>#DIV/0!</v>
      </c>
      <c r="AF32" s="15">
        <v>0</v>
      </c>
      <c r="AG32" s="15">
        <v>0</v>
      </c>
      <c r="AH32" s="15" t="e">
        <f t="shared" si="46"/>
        <v>#DIV/0!</v>
      </c>
      <c r="AI32" s="15">
        <v>0</v>
      </c>
      <c r="AJ32" s="15">
        <v>0</v>
      </c>
      <c r="AK32" s="15" t="e">
        <f t="shared" si="47"/>
        <v>#DIV/0!</v>
      </c>
      <c r="AL32" s="16">
        <f t="shared" si="48"/>
        <v>0</v>
      </c>
      <c r="AM32" s="16">
        <f t="shared" si="49"/>
        <v>0</v>
      </c>
      <c r="AN32" s="16" t="e">
        <f t="shared" si="50"/>
        <v>#DIV/0!</v>
      </c>
    </row>
    <row r="33" spans="1:40" ht="15.75">
      <c r="A33" s="14" t="s">
        <v>24</v>
      </c>
      <c r="B33" s="15">
        <v>0</v>
      </c>
      <c r="C33" s="15">
        <v>0</v>
      </c>
      <c r="D33" s="15" t="e">
        <f t="shared" si="36"/>
        <v>#DIV/0!</v>
      </c>
      <c r="E33" s="15">
        <v>0</v>
      </c>
      <c r="F33" s="15">
        <v>0</v>
      </c>
      <c r="G33" s="15" t="e">
        <f>F33/E33</f>
        <v>#DIV/0!</v>
      </c>
      <c r="H33" s="15">
        <v>0</v>
      </c>
      <c r="I33" s="15">
        <v>0</v>
      </c>
      <c r="J33" s="15" t="e">
        <f>I33/H33</f>
        <v>#DIV/0!</v>
      </c>
      <c r="K33" s="15">
        <v>0</v>
      </c>
      <c r="L33" s="15">
        <v>0</v>
      </c>
      <c r="M33" s="15" t="e">
        <f>L33/K33</f>
        <v>#DIV/0!</v>
      </c>
      <c r="N33" s="15">
        <v>0</v>
      </c>
      <c r="O33" s="15">
        <v>0</v>
      </c>
      <c r="P33" s="15" t="e">
        <f>O33/N33</f>
        <v>#DIV/0!</v>
      </c>
      <c r="Q33" s="15">
        <v>0</v>
      </c>
      <c r="R33" s="15">
        <v>0</v>
      </c>
      <c r="S33" s="15" t="e">
        <f>R33/Q33</f>
        <v>#DIV/0!</v>
      </c>
      <c r="T33" s="15">
        <v>0</v>
      </c>
      <c r="U33" s="15">
        <v>0</v>
      </c>
      <c r="V33" s="15" t="e">
        <f>U33/T33</f>
        <v>#DIV/0!</v>
      </c>
      <c r="W33" s="15">
        <v>0</v>
      </c>
      <c r="X33" s="15">
        <v>0</v>
      </c>
      <c r="Y33" s="15" t="e">
        <f>X33/W33</f>
        <v>#DIV/0!</v>
      </c>
      <c r="Z33" s="15">
        <v>0</v>
      </c>
      <c r="AA33" s="15">
        <v>0</v>
      </c>
      <c r="AB33" s="15" t="e">
        <f>AA33/Z33</f>
        <v>#DIV/0!</v>
      </c>
      <c r="AC33" s="15">
        <v>0</v>
      </c>
      <c r="AD33" s="15">
        <v>0</v>
      </c>
      <c r="AE33" s="15" t="e">
        <f>AD33/AC33</f>
        <v>#DIV/0!</v>
      </c>
      <c r="AF33" s="15">
        <v>0</v>
      </c>
      <c r="AG33" s="15">
        <v>0</v>
      </c>
      <c r="AH33" s="15" t="e">
        <f>AG33/AF33</f>
        <v>#DIV/0!</v>
      </c>
      <c r="AI33" s="15">
        <v>0</v>
      </c>
      <c r="AJ33" s="15">
        <v>0</v>
      </c>
      <c r="AK33" s="15" t="e">
        <f>AJ33/AI33</f>
        <v>#DIV/0!</v>
      </c>
      <c r="AL33" s="16">
        <f t="shared" si="48"/>
        <v>0</v>
      </c>
      <c r="AM33" s="16">
        <f t="shared" si="49"/>
        <v>0</v>
      </c>
      <c r="AN33" s="16" t="e">
        <f t="shared" si="50"/>
        <v>#DIV/0!</v>
      </c>
    </row>
    <row r="34" spans="1:40" ht="15.75">
      <c r="A34" s="14" t="s">
        <v>30</v>
      </c>
      <c r="B34" s="22">
        <v>0</v>
      </c>
      <c r="C34" s="15">
        <v>0</v>
      </c>
      <c r="D34" s="22" t="e">
        <f t="shared" si="36"/>
        <v>#DIV/0!</v>
      </c>
      <c r="E34" s="22">
        <v>0</v>
      </c>
      <c r="F34" s="15">
        <v>0</v>
      </c>
      <c r="G34" s="22" t="e">
        <f t="shared" si="37"/>
        <v>#DIV/0!</v>
      </c>
      <c r="H34" s="22">
        <v>0</v>
      </c>
      <c r="I34" s="15">
        <v>0</v>
      </c>
      <c r="J34" s="22" t="e">
        <f t="shared" si="38"/>
        <v>#DIV/0!</v>
      </c>
      <c r="K34" s="22">
        <v>0</v>
      </c>
      <c r="L34" s="15">
        <v>0</v>
      </c>
      <c r="M34" s="22" t="e">
        <f t="shared" si="39"/>
        <v>#DIV/0!</v>
      </c>
      <c r="N34" s="22">
        <v>0</v>
      </c>
      <c r="O34" s="15">
        <v>0</v>
      </c>
      <c r="P34" s="22" t="e">
        <f t="shared" si="40"/>
        <v>#DIV/0!</v>
      </c>
      <c r="Q34" s="22">
        <v>0</v>
      </c>
      <c r="R34" s="15">
        <v>0</v>
      </c>
      <c r="S34" s="22" t="e">
        <f t="shared" si="41"/>
        <v>#DIV/0!</v>
      </c>
      <c r="T34" s="22">
        <v>0</v>
      </c>
      <c r="U34" s="15">
        <v>0</v>
      </c>
      <c r="V34" s="22" t="e">
        <f t="shared" si="42"/>
        <v>#DIV/0!</v>
      </c>
      <c r="W34" s="22">
        <v>0</v>
      </c>
      <c r="X34" s="15">
        <v>0</v>
      </c>
      <c r="Y34" s="22" t="e">
        <f t="shared" si="43"/>
        <v>#DIV/0!</v>
      </c>
      <c r="Z34" s="22">
        <v>0</v>
      </c>
      <c r="AA34" s="15">
        <v>0</v>
      </c>
      <c r="AB34" s="22" t="e">
        <f t="shared" si="44"/>
        <v>#DIV/0!</v>
      </c>
      <c r="AC34" s="22">
        <v>0</v>
      </c>
      <c r="AD34" s="15">
        <v>0</v>
      </c>
      <c r="AE34" s="22" t="e">
        <f t="shared" si="45"/>
        <v>#DIV/0!</v>
      </c>
      <c r="AF34" s="22">
        <v>0</v>
      </c>
      <c r="AG34" s="15">
        <v>0</v>
      </c>
      <c r="AH34" s="22" t="e">
        <f t="shared" si="46"/>
        <v>#DIV/0!</v>
      </c>
      <c r="AI34" s="22">
        <v>0</v>
      </c>
      <c r="AJ34" s="15">
        <v>0</v>
      </c>
      <c r="AK34" s="22" t="e">
        <f t="shared" si="47"/>
        <v>#DIV/0!</v>
      </c>
      <c r="AL34" s="23">
        <f t="shared" si="48"/>
        <v>0</v>
      </c>
      <c r="AM34" s="16">
        <f t="shared" si="49"/>
        <v>0</v>
      </c>
      <c r="AN34" s="23" t="e">
        <f t="shared" si="50"/>
        <v>#DIV/0!</v>
      </c>
    </row>
    <row r="36" spans="1:13" ht="12.75">
      <c r="A36" s="24" t="s">
        <v>31</v>
      </c>
      <c r="K36" s="24" t="s">
        <v>32</v>
      </c>
      <c r="L36" s="24"/>
      <c r="M36" s="24"/>
    </row>
    <row r="38" spans="1:13" ht="12.75">
      <c r="A38" s="24" t="s">
        <v>33</v>
      </c>
      <c r="K38" s="24" t="s">
        <v>34</v>
      </c>
      <c r="L38" s="24"/>
      <c r="M38" s="24"/>
    </row>
  </sheetData>
  <sheetProtection/>
  <mergeCells count="47">
    <mergeCell ref="B2:J2"/>
    <mergeCell ref="AI3:AN3"/>
    <mergeCell ref="A4:A6"/>
    <mergeCell ref="B4:AN4"/>
    <mergeCell ref="B5:D5"/>
    <mergeCell ref="E5:G5"/>
    <mergeCell ref="H5:J5"/>
    <mergeCell ref="K5:M5"/>
    <mergeCell ref="N5:P5"/>
    <mergeCell ref="Q5:S5"/>
    <mergeCell ref="K16:M16"/>
    <mergeCell ref="N16:P16"/>
    <mergeCell ref="Q16:S16"/>
    <mergeCell ref="T16:V16"/>
    <mergeCell ref="Z16:AB16"/>
    <mergeCell ref="T5:V5"/>
    <mergeCell ref="W5:Y5"/>
    <mergeCell ref="Z5:AB5"/>
    <mergeCell ref="K27:M27"/>
    <mergeCell ref="N27:P27"/>
    <mergeCell ref="Q27:S27"/>
    <mergeCell ref="T27:V27"/>
    <mergeCell ref="W27:Y27"/>
    <mergeCell ref="A15:A17"/>
    <mergeCell ref="B15:AN15"/>
    <mergeCell ref="B16:D16"/>
    <mergeCell ref="E16:G16"/>
    <mergeCell ref="H16:J16"/>
    <mergeCell ref="AL27:AN27"/>
    <mergeCell ref="AC16:AE16"/>
    <mergeCell ref="AF16:AH16"/>
    <mergeCell ref="AI16:AK16"/>
    <mergeCell ref="AL16:AN16"/>
    <mergeCell ref="AL5:AN5"/>
    <mergeCell ref="AC5:AE5"/>
    <mergeCell ref="AF5:AH5"/>
    <mergeCell ref="AI5:AK5"/>
    <mergeCell ref="A26:A28"/>
    <mergeCell ref="B26:AN26"/>
    <mergeCell ref="B27:D27"/>
    <mergeCell ref="E27:G27"/>
    <mergeCell ref="H27:J27"/>
    <mergeCell ref="W16:Y16"/>
    <mergeCell ref="Z27:AB27"/>
    <mergeCell ref="AC27:AE27"/>
    <mergeCell ref="AF27:AH27"/>
    <mergeCell ref="AI27:AK27"/>
  </mergeCells>
  <printOptions/>
  <pageMargins left="0.3937007874015748" right="0.3937007874015748" top="0.2362204724409449" bottom="0.1968503937007874" header="0.2755905511811024" footer="0.1181102362204724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2019-04-01T13:55:36Z</cp:lastPrinted>
  <dcterms:created xsi:type="dcterms:W3CDTF">2017-02-01T13:45:54Z</dcterms:created>
  <dcterms:modified xsi:type="dcterms:W3CDTF">2021-01-06T08:01:42Z</dcterms:modified>
  <cp:category/>
  <cp:version/>
  <cp:contentType/>
  <cp:contentStatus/>
</cp:coreProperties>
</file>