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0 (3)" sheetId="1" r:id="rId4"/>
    <sheet name="6-9" sheetId="2" r:id="rId5"/>
    <sheet name="1-5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<sst xmlns="http://schemas.openxmlformats.org/spreadsheetml/2006/main" uniqueCount="104">
  <si>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Результативні показники бюджетної програми:</t>
  </si>
  <si>
    <t>N з/п</t>
  </si>
  <si>
    <t>Показник</t>
  </si>
  <si>
    <t>Одиниця виміру</t>
  </si>
  <si>
    <t>Джерело інформації</t>
  </si>
  <si>
    <t>Загальний фонд</t>
  </si>
  <si>
    <t>Спеціальний фонд</t>
  </si>
  <si>
    <t>Усього</t>
  </si>
  <si>
    <t>затрат:</t>
  </si>
  <si>
    <t>кількість штатних працівників закладу по роботі з молоддю</t>
  </si>
  <si>
    <t>осіб</t>
  </si>
  <si>
    <t>штатний розпис</t>
  </si>
  <si>
    <t>обсяг видатків на проведення заходів з питань молодіжної політики</t>
  </si>
  <si>
    <t xml:space="preserve">грн. </t>
  </si>
  <si>
    <t>Розшифровка заходів</t>
  </si>
  <si>
    <t>продукту</t>
  </si>
  <si>
    <t>кількість заходів, проведених закладом по роботі з молоддю</t>
  </si>
  <si>
    <t>од.</t>
  </si>
  <si>
    <t>кількість молоді, яка візьме участь у заходах міського закладу по роботі з молоддю</t>
  </si>
  <si>
    <t>ефективності</t>
  </si>
  <si>
    <t>середні витрати на проведення одного заходу закладом по роботі з молоддю</t>
  </si>
  <si>
    <t>грн</t>
  </si>
  <si>
    <t>розрахунок</t>
  </si>
  <si>
    <t>середні витрати на забезпечення участі одного учасника в заходах, які проводяться закладом по роботі з молоддю</t>
  </si>
  <si>
    <t>якості</t>
  </si>
  <si>
    <t>відсоток молоді, охопленої роботою міського закладу по роботі з молоддю, від загальної кіськості молоді в місті</t>
  </si>
  <si>
    <t>%</t>
  </si>
  <si>
    <t>Начальник відділу молоді і спорту</t>
  </si>
  <si>
    <t>__________</t>
  </si>
  <si>
    <t>О.А.Приходько</t>
  </si>
  <si>
    <t>(підпис)</t>
  </si>
  <si>
    <t>(ініціали та прізвище)</t>
  </si>
  <si>
    <t>ПОГОДЖЕНО:</t>
  </si>
  <si>
    <t>Назва місцевого фінансового органу</t>
  </si>
  <si>
    <t>Начальник міського фінансового управління Тернівської міської ради</t>
  </si>
  <si>
    <t>Н.С.Аносова</t>
  </si>
  <si>
    <t>05.06.2019р.</t>
  </si>
  <si>
    <t>М. П.</t>
  </si>
  <si>
    <t>7. Мета бюджетної програми: підтримка громадянської активності молоді, реалізація творчого потенціалу. Створення вільного простору для реалізації кращих молодіжних ініціатив, відповідно до потреб та запитів громади.</t>
  </si>
  <si>
    <t>8.</t>
  </si>
  <si>
    <t>Завдання бюджетної програми</t>
  </si>
  <si>
    <t>Завдання</t>
  </si>
  <si>
    <t>Надання можливостей для всебічного розвитку молоді м.Тернівка</t>
  </si>
  <si>
    <t>9.</t>
  </si>
  <si>
    <t>Напрями використання бюджетних коштів:</t>
  </si>
  <si>
    <t>гривень</t>
  </si>
  <si>
    <t>N  з/п</t>
  </si>
  <si>
    <t>Напрями використання бюджетних коштів</t>
  </si>
  <si>
    <t> 1</t>
  </si>
  <si>
    <t>Заробітна плата працівників</t>
  </si>
  <si>
    <t> 2</t>
  </si>
  <si>
    <t>Товари та послуги</t>
  </si>
  <si>
    <t> 3</t>
  </si>
  <si>
    <t>Оплата комунальних послуг та енергоносіїв</t>
  </si>
  <si>
    <t> 4</t>
  </si>
  <si>
    <t>Проведення заходів</t>
  </si>
  <si>
    <t> 5</t>
  </si>
  <si>
    <t>Придбання персонального комп'ютеру</t>
  </si>
  <si>
    <t>Придбання принтеру</t>
  </si>
  <si>
    <t>10.</t>
  </si>
  <si>
    <t>Перелік місцевих/ регіональних програм, що виконуються у складі бюджетної програми:</t>
  </si>
  <si>
    <t>Найменування місцевої/ регіональної програми</t>
  </si>
  <si>
    <t xml:space="preserve">Міська цільова програма фінансової підтримки та розвитку комунального закладу «Тернівський міський молодіжний центр» на 2019-2021 роки </t>
  </si>
  <si>
    <t>ЗАТВЕРДЖЕНО
Наказ Міністерства фінансів України
26 серпня 2014 року N 836
(у редакції наказу Міністерства фінансів України                                                                          від  29 грудня 2018 року № 1209)</t>
  </si>
  <si>
    <t>ЗАТВЕРДЖЕНО</t>
  </si>
  <si>
    <t xml:space="preserve">Наказ відділу молоді і спорту Тернівської міської ради                    </t>
  </si>
  <si>
    <t xml:space="preserve">  05.06.2019  N 48</t>
  </si>
  <si>
    <t>(найменування головного розпорядника коштів місцевого бюджету)</t>
  </si>
  <si>
    <t xml:space="preserve">(у редакції наказу відділу молоді і спорту Тернівської міської ради і наказу міського фінансового управління Тернівської міської ради від                            № </t>
  </si>
  <si>
    <t>(найменування місцевого фінансового органу)</t>
  </si>
  <si>
    <t xml:space="preserve">                                                  </t>
  </si>
  <si>
    <t>Паспорт</t>
  </si>
  <si>
    <t>бюджетної програми місцевого бюджету на 2019 рік</t>
  </si>
  <si>
    <t xml:space="preserve">1.     </t>
  </si>
  <si>
    <t xml:space="preserve">Відділ молоді і спорту Тернівської міської ради </t>
  </si>
  <si>
    <t>(код)</t>
  </si>
  <si>
    <t>(найменування головного розпорядника)</t>
  </si>
  <si>
    <t xml:space="preserve">2.      </t>
  </si>
  <si>
    <t>(найменування відповідального виконавця)</t>
  </si>
  <si>
    <t xml:space="preserve">3.     </t>
  </si>
  <si>
    <t>1040</t>
  </si>
  <si>
    <t>Інші заходи та заклади молодіжної політики</t>
  </si>
  <si>
    <t>                               (код)                    </t>
  </si>
  <si>
    <t xml:space="preserve">(КФКВК)        </t>
  </si>
  <si>
    <t>(найменування бюджетної програми)</t>
  </si>
  <si>
    <t xml:space="preserve">4. </t>
  </si>
  <si>
    <t xml:space="preserve">Обсяг бюджетних призначень / бюджетних асигнувань – 340630,00 гривень, у тому числі загального фонду – 317545,00 гривень та </t>
  </si>
  <si>
    <t xml:space="preserve"> та спеціального фонду – 23085,00 гривень.</t>
  </si>
  <si>
    <t xml:space="preserve">5. </t>
  </si>
  <si>
    <t>Підстави для виконання бюджетної програми:</t>
  </si>
  <si>
    <t>-         Конституція України;</t>
  </si>
  <si>
    <t>-         Бюджетний кодекс України;</t>
  </si>
  <si>
    <t>-         Закон України «Про місцеве самоврядування»;</t>
  </si>
  <si>
    <t>-         Постанова КМУ від 20.12.2017р №1014 "Про затвердження типових положень про молодіжний центр та про експертну раду при молодіжному центрі"</t>
  </si>
  <si>
    <t>-         Положення  про управління   молоді   та  спорту;</t>
  </si>
  <si>
    <t>-         Закон України   "Про фізичну культуру і спорт";</t>
  </si>
  <si>
    <t>-         Рішення сесії міської ради від 28.03.2019 р. №715-44/VII «Про  створення комунального закладу "Тернівський міський молодіжний центр»;</t>
  </si>
  <si>
    <t>-         Положення комунального закладу "Тернівський міський молодіжний центр»;</t>
  </si>
  <si>
    <t>-         Міська цільова програма фінансової підтримки та розвитку комунального закладу «Тернівський міський молодіжний центр» на 2019-2021 роки ;</t>
  </si>
  <si>
    <t>-         Рішення сесії Тернівської міської ради від 30.05.2019р. №748-46/VII «Про внесення змін до рішення міської ради від 14.12.2018р. №647-41/VII «Про бюджет міста на 2019 рік»»</t>
  </si>
  <si>
    <t xml:space="preserve"> 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</si>
  <si>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</si>
  <si>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</si>
  <si>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Сприяння соціалізації та самореалізації молоді, інтелектуального, морального, духовного розвитку, популярізація здорового способу життя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</si>
</sst>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12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3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single"/>
      <sz val="12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FF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1"/>
      <strike val="0"/>
      <u val="none"/>
      <sz val="12"/>
      <color rgb="FF000000"/>
      <name val="Times New Roman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none"/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8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justify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49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" numFmtId="164" fillId="2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2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2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2" numFmtId="0" fillId="3" borderId="0" applyFont="1" applyNumberFormat="0" applyFill="1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1" numFmtId="49" fillId="2" borderId="2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1" numFmtId="2" fillId="2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8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1" fillId="2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top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2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1" numFmtId="49" fillId="2" borderId="2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1" numFmtId="1" fillId="2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2" fillId="2" borderId="0" applyFont="1" applyNumberFormat="1" applyFill="0" applyBorder="0" applyAlignment="1" applyProtection="true">
      <alignment horizontal="center" vertical="top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justify" vertical="bottom" textRotation="0" wrapText="false" shrinkToFit="false"/>
      <protection hidden="false"/>
    </xf>
    <xf xfId="0" fontId="1" numFmtId="2" fillId="2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5" numFmtId="0" fillId="2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5" numFmtId="0" fillId="2" borderId="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5" numFmtId="0" fillId="2" borderId="5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2" fillId="2" borderId="0" applyFont="1" applyNumberFormat="1" applyFill="0" applyBorder="0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0" fillId="2" borderId="5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top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top" textRotation="0" wrapText="true" shrinkToFit="false"/>
      <protection hidden="fals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4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9" numFmtId="49" fillId="2" borderId="0" applyFont="1" applyNumberFormat="1" applyFill="0" applyBorder="0" applyAlignment="1" applyProtection="true">
      <alignment horizontal="left" vertical="top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53"/>
  <sheetViews>
    <sheetView tabSelected="1" workbookViewId="0" showGridLines="true" showRowColHeaders="1">
      <selection activeCell="B53" sqref="B53"/>
    </sheetView>
  </sheetViews>
  <sheetFormatPr customHeight="true" defaultRowHeight="12.75" defaultColWidth="9.140625" outlineLevelRow="0" outlineLevelCol="0"/>
  <cols>
    <col min="1" max="1" width="9.140625" style="4"/>
    <col min="2" max="2" width="71.85546875" customWidth="true" style="4"/>
    <col min="3" max="3" width="8.85546875" customWidth="true" style="4"/>
    <col min="4" max="4" width="26.42578125" customWidth="true" style="4"/>
    <col min="5" max="5" width="11.5703125" customWidth="true" style="4"/>
    <col min="6" max="6" width="11.140625" customWidth="true" style="4"/>
    <col min="7" max="7" width="10.42578125" customWidth="true" style="4"/>
  </cols>
  <sheetData>
    <row r="1" spans="1:7" customHeight="1" ht="15.75">
      <c r="A1" s="5">
        <v>11</v>
      </c>
      <c r="B1" s="29" t="s">
        <v>0</v>
      </c>
    </row>
    <row r="2" spans="1:7" customHeight="1" ht="4.5" hidden="true">
      <c r="A2" s="1"/>
    </row>
    <row r="3" spans="1:7" customHeight="1" ht="32.25">
      <c r="A3" s="10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</row>
    <row r="4" spans="1:7" customHeight="1" ht="15.75">
      <c r="A4" s="10">
        <v>1</v>
      </c>
      <c r="B4" s="13">
        <v>2</v>
      </c>
      <c r="C4" s="13">
        <v>3</v>
      </c>
      <c r="D4" s="13">
        <v>4</v>
      </c>
      <c r="E4" s="13">
        <v>5</v>
      </c>
      <c r="F4" s="23">
        <v>6</v>
      </c>
      <c r="G4" s="23">
        <v>7</v>
      </c>
    </row>
    <row r="5" spans="1:7" customHeight="1" ht="15.75">
      <c r="A5" s="10"/>
      <c r="B5" s="13">
        <f>'6-9'!B8:L8</f>
        <v/>
      </c>
      <c r="C5" s="13"/>
      <c r="D5" s="13"/>
      <c r="E5" s="13"/>
      <c r="F5" s="23"/>
      <c r="G5" s="23"/>
    </row>
    <row r="6" spans="1:7" customHeight="1" ht="15.75">
      <c r="A6" s="16">
        <v>1</v>
      </c>
      <c r="B6" s="16" t="s">
        <v>8</v>
      </c>
      <c r="C6" s="24"/>
      <c r="D6" s="24"/>
      <c r="E6" s="10"/>
      <c r="F6" s="22"/>
      <c r="G6" s="22"/>
    </row>
    <row r="7" spans="1:7" customHeight="1" ht="18">
      <c r="A7" s="16"/>
      <c r="B7" s="32" t="s">
        <v>9</v>
      </c>
      <c r="C7" s="24" t="s">
        <v>10</v>
      </c>
      <c r="D7" s="26" t="s">
        <v>11</v>
      </c>
      <c r="E7" s="10">
        <v>3</v>
      </c>
      <c r="F7" s="22"/>
      <c r="G7" s="10">
        <f>E7+F7</f>
        <v>3</v>
      </c>
    </row>
    <row r="8" spans="1:7" customHeight="1" ht="15.75">
      <c r="A8" s="16"/>
      <c r="B8" s="32" t="s">
        <v>12</v>
      </c>
      <c r="C8" s="24" t="s">
        <v>13</v>
      </c>
      <c r="D8" s="26" t="s">
        <v>14</v>
      </c>
      <c r="E8" s="33">
        <v>15000</v>
      </c>
      <c r="F8" s="33"/>
      <c r="G8" s="10">
        <f>E8+F8</f>
        <v>15000</v>
      </c>
    </row>
    <row r="9" spans="1:7" customHeight="1" ht="18" hidden="true">
      <c r="A9" s="16"/>
      <c r="B9" s="46"/>
      <c r="C9" s="24"/>
      <c r="D9" s="24"/>
      <c r="E9" s="10"/>
      <c r="F9" s="22"/>
      <c r="G9" s="10"/>
    </row>
    <row r="10" spans="1:7" customHeight="1" ht="19.5" hidden="true">
      <c r="A10" s="16"/>
      <c r="B10" s="46"/>
      <c r="C10" s="24"/>
      <c r="D10" s="24"/>
      <c r="E10" s="33"/>
      <c r="F10" s="33"/>
      <c r="G10" s="33">
        <f>E10+F10</f>
        <v>0</v>
      </c>
    </row>
    <row r="11" spans="1:7" customHeight="1" ht="19.5" hidden="true">
      <c r="A11" s="16"/>
      <c r="B11" s="46"/>
      <c r="C11" s="24"/>
      <c r="D11" s="24"/>
      <c r="E11" s="33"/>
      <c r="F11" s="33"/>
      <c r="G11" s="33">
        <f>E11+F11</f>
        <v>0</v>
      </c>
    </row>
    <row r="12" spans="1:7" customHeight="1" ht="36" hidden="true">
      <c r="A12" s="16"/>
      <c r="B12" s="32"/>
      <c r="C12" s="24"/>
      <c r="D12" s="24"/>
      <c r="E12" s="33"/>
      <c r="F12" s="33"/>
      <c r="G12" s="33">
        <f>E12+F12</f>
        <v>0</v>
      </c>
    </row>
    <row r="13" spans="1:7" customHeight="1" ht="19.5" hidden="true">
      <c r="A13" s="16"/>
      <c r="B13" s="32"/>
      <c r="C13" s="24"/>
      <c r="D13" s="24"/>
      <c r="E13" s="33"/>
      <c r="F13" s="33"/>
      <c r="G13" s="33">
        <f>E13+F13</f>
        <v>0</v>
      </c>
    </row>
    <row r="14" spans="1:7" customHeight="1" ht="19.5" hidden="true">
      <c r="A14" s="16"/>
      <c r="B14" s="32"/>
      <c r="C14" s="24"/>
      <c r="D14" s="24"/>
      <c r="E14" s="33"/>
      <c r="F14" s="33"/>
      <c r="G14" s="33">
        <f>E14+F14</f>
        <v>0</v>
      </c>
    </row>
    <row r="15" spans="1:7" customHeight="1" ht="19.5" hidden="true">
      <c r="A15" s="16"/>
      <c r="B15" s="32"/>
      <c r="C15" s="24"/>
      <c r="D15" s="24"/>
      <c r="E15" s="33"/>
      <c r="F15" s="33"/>
      <c r="G15" s="33">
        <f>E15+F15</f>
        <v>0</v>
      </c>
    </row>
    <row r="16" spans="1:7" customHeight="1" ht="19.5" hidden="true">
      <c r="A16" s="16"/>
      <c r="B16" s="32"/>
      <c r="C16" s="24"/>
      <c r="D16" s="24"/>
      <c r="E16" s="33"/>
      <c r="F16" s="33"/>
      <c r="G16" s="33">
        <f>E16+F16</f>
        <v>0</v>
      </c>
    </row>
    <row r="17" spans="1:7" customHeight="1" ht="19.5" hidden="true">
      <c r="A17" s="16"/>
      <c r="B17" s="32"/>
      <c r="C17" s="24"/>
      <c r="D17" s="24"/>
      <c r="E17" s="33"/>
      <c r="F17" s="33"/>
      <c r="G17" s="33">
        <f>E17+F17</f>
        <v>0</v>
      </c>
    </row>
    <row r="18" spans="1:7" customHeight="1" ht="19.5" hidden="true">
      <c r="A18" s="16"/>
      <c r="B18" s="32"/>
      <c r="C18" s="24"/>
      <c r="D18" s="24"/>
      <c r="E18" s="33"/>
      <c r="F18" s="33"/>
      <c r="G18" s="33">
        <f>E18+F18</f>
        <v>0</v>
      </c>
    </row>
    <row r="19" spans="1:7" customHeight="1" ht="15.75">
      <c r="A19" s="16">
        <v>2</v>
      </c>
      <c r="B19" s="32" t="s">
        <v>15</v>
      </c>
      <c r="C19" s="24"/>
      <c r="D19" s="24"/>
      <c r="E19" s="10"/>
      <c r="F19" s="22"/>
      <c r="G19" s="10"/>
    </row>
    <row r="20" spans="1:7" customHeight="1" ht="15.75">
      <c r="A20" s="16"/>
      <c r="B20" s="16" t="s">
        <v>16</v>
      </c>
      <c r="C20" s="24" t="s">
        <v>17</v>
      </c>
      <c r="D20" s="26" t="s">
        <v>14</v>
      </c>
      <c r="E20" s="10">
        <v>26</v>
      </c>
      <c r="F20" s="22"/>
      <c r="G20" s="10">
        <f>E20+F20</f>
        <v>26</v>
      </c>
    </row>
    <row r="21" spans="1:7" customHeight="1" ht="31.5">
      <c r="A21" s="16"/>
      <c r="B21" s="16" t="s">
        <v>18</v>
      </c>
      <c r="C21" s="24" t="s">
        <v>10</v>
      </c>
      <c r="D21" s="26" t="s">
        <v>14</v>
      </c>
      <c r="E21" s="10">
        <v>1000</v>
      </c>
      <c r="F21" s="22"/>
      <c r="G21" s="10">
        <f>E21+F21</f>
        <v>1000</v>
      </c>
    </row>
    <row r="22" spans="1:7" customHeight="1" ht="19.5" hidden="true">
      <c r="A22" s="16"/>
      <c r="B22" s="32"/>
      <c r="C22" s="24"/>
      <c r="D22" s="24"/>
      <c r="E22" s="42"/>
      <c r="F22" s="42"/>
      <c r="G22" s="42">
        <f>E22+F22</f>
        <v>0</v>
      </c>
    </row>
    <row r="23" spans="1:7" customHeight="1" ht="19.5" hidden="true">
      <c r="A23" s="16"/>
      <c r="B23" s="32"/>
      <c r="C23" s="24"/>
      <c r="D23" s="24"/>
      <c r="E23" s="42"/>
      <c r="F23" s="42"/>
      <c r="G23" s="42">
        <f>E23+F23</f>
        <v>0</v>
      </c>
    </row>
    <row r="24" spans="1:7" customHeight="1" ht="19.5" hidden="true">
      <c r="A24" s="16"/>
      <c r="B24" s="32"/>
      <c r="C24" s="24"/>
      <c r="D24" s="24"/>
      <c r="E24" s="42"/>
      <c r="F24" s="42"/>
      <c r="G24" s="42">
        <f>E24+F24</f>
        <v>0</v>
      </c>
    </row>
    <row r="25" spans="1:7" customHeight="1" ht="19.5" hidden="true">
      <c r="A25" s="16"/>
      <c r="B25" s="32"/>
      <c r="C25" s="24"/>
      <c r="D25" s="24"/>
      <c r="E25" s="42"/>
      <c r="F25" s="42"/>
      <c r="G25" s="42">
        <f>E25+F25</f>
        <v>0</v>
      </c>
    </row>
    <row r="26" spans="1:7" customHeight="1" ht="19.5" hidden="true">
      <c r="A26" s="16"/>
      <c r="B26" s="32"/>
      <c r="C26" s="24"/>
      <c r="D26" s="24"/>
      <c r="E26" s="42"/>
      <c r="F26" s="42"/>
      <c r="G26" s="42">
        <f>E26+F26</f>
        <v>0</v>
      </c>
    </row>
    <row r="27" spans="1:7" customHeight="1" ht="19.5" hidden="true">
      <c r="A27" s="16"/>
      <c r="B27" s="32"/>
      <c r="C27" s="24"/>
      <c r="D27" s="24"/>
      <c r="E27" s="42"/>
      <c r="F27" s="42"/>
      <c r="G27" s="42">
        <f>E27+F27</f>
        <v>0</v>
      </c>
    </row>
    <row r="28" spans="1:7" customHeight="1" ht="15.75" hidden="true">
      <c r="A28" s="16"/>
      <c r="B28" s="45"/>
      <c r="C28" s="24"/>
      <c r="D28" s="24"/>
      <c r="E28" s="47"/>
      <c r="F28" s="22"/>
      <c r="G28" s="10">
        <f>E28+F28</f>
        <v>0</v>
      </c>
    </row>
    <row r="29" spans="1:7" customHeight="1" ht="36" hidden="true">
      <c r="A29" s="16"/>
      <c r="B29" s="32"/>
      <c r="C29" s="24"/>
      <c r="D29" s="24"/>
      <c r="E29" s="42"/>
      <c r="F29" s="42"/>
      <c r="G29" s="42">
        <f>E29+F29</f>
        <v>0</v>
      </c>
    </row>
    <row r="30" spans="1:7" customHeight="1" ht="19.5" hidden="true">
      <c r="A30" s="16"/>
      <c r="B30" s="32"/>
      <c r="C30" s="24"/>
      <c r="D30" s="24"/>
      <c r="E30" s="42"/>
      <c r="F30" s="42"/>
      <c r="G30" s="42">
        <f>E30+F30</f>
        <v>0</v>
      </c>
    </row>
    <row r="31" spans="1:7" customHeight="1" ht="19.5" hidden="true">
      <c r="A31" s="16"/>
      <c r="B31" s="32"/>
      <c r="C31" s="24"/>
      <c r="D31" s="24"/>
      <c r="E31" s="42"/>
      <c r="F31" s="42"/>
      <c r="G31" s="42">
        <f>E31+F31</f>
        <v>0</v>
      </c>
    </row>
    <row r="32" spans="1:7" customHeight="1" ht="19.5" hidden="true">
      <c r="A32" s="16"/>
      <c r="B32" s="32"/>
      <c r="C32" s="24"/>
      <c r="D32" s="24"/>
      <c r="E32" s="42"/>
      <c r="F32" s="42"/>
      <c r="G32" s="42">
        <f>E32+F32</f>
        <v>0</v>
      </c>
    </row>
    <row r="33" spans="1:7" customHeight="1" ht="19.5" hidden="true">
      <c r="A33" s="16"/>
      <c r="B33" s="32"/>
      <c r="C33" s="24"/>
      <c r="D33" s="24"/>
      <c r="E33" s="42"/>
      <c r="F33" s="42"/>
      <c r="G33" s="42">
        <f>E33+F33</f>
        <v>0</v>
      </c>
    </row>
    <row r="34" spans="1:7" customHeight="1" ht="19.5" hidden="true">
      <c r="A34" s="16"/>
      <c r="B34" s="32"/>
      <c r="C34" s="24"/>
      <c r="D34" s="24"/>
      <c r="E34" s="42"/>
      <c r="F34" s="42"/>
      <c r="G34" s="42">
        <f>E34+F34</f>
        <v>0</v>
      </c>
    </row>
    <row r="35" spans="1:7" customHeight="1" ht="19.5" hidden="true">
      <c r="A35" s="16"/>
      <c r="B35" s="32"/>
      <c r="C35" s="24"/>
      <c r="D35" s="24"/>
      <c r="E35" s="42"/>
      <c r="F35" s="42"/>
      <c r="G35" s="42">
        <f>E35+F35</f>
        <v>0</v>
      </c>
    </row>
    <row r="36" spans="1:7" customHeight="1" ht="15.75">
      <c r="A36" s="16">
        <v>3</v>
      </c>
      <c r="B36" s="16" t="s">
        <v>19</v>
      </c>
      <c r="C36" s="24"/>
      <c r="D36" s="24"/>
      <c r="E36" s="19"/>
      <c r="F36" s="22"/>
      <c r="G36" s="19"/>
    </row>
    <row r="37" spans="1:7" customHeight="1" ht="31.5">
      <c r="A37" s="16"/>
      <c r="B37" s="16" t="s">
        <v>20</v>
      </c>
      <c r="C37" s="24" t="s">
        <v>21</v>
      </c>
      <c r="D37" s="24" t="s">
        <v>22</v>
      </c>
      <c r="E37" s="33">
        <f>E8/E20</f>
        <v>576.92307692308</v>
      </c>
      <c r="F37" s="22"/>
      <c r="G37" s="33">
        <f>E37+F37</f>
        <v>576.92307692308</v>
      </c>
    </row>
    <row r="38" spans="1:7" customHeight="1" ht="31.5">
      <c r="A38" s="16"/>
      <c r="B38" s="16" t="s">
        <v>23</v>
      </c>
      <c r="C38" s="24" t="s">
        <v>21</v>
      </c>
      <c r="D38" s="24" t="s">
        <v>22</v>
      </c>
      <c r="E38" s="19">
        <f>E8/E21</f>
        <v>15</v>
      </c>
      <c r="F38" s="22"/>
      <c r="G38" s="19">
        <f>E38+F38</f>
        <v>15</v>
      </c>
    </row>
    <row r="39" spans="1:7" customHeight="1" ht="17.25">
      <c r="A39" s="16">
        <v>4</v>
      </c>
      <c r="B39" s="16" t="s">
        <v>24</v>
      </c>
      <c r="C39" s="24"/>
      <c r="D39" s="41"/>
      <c r="E39" s="19"/>
      <c r="F39" s="22"/>
      <c r="G39" s="19"/>
    </row>
    <row r="40" spans="1:7" customHeight="1" ht="36.75">
      <c r="A40" s="16"/>
      <c r="B40" s="16" t="s">
        <v>25</v>
      </c>
      <c r="C40" s="24" t="s">
        <v>26</v>
      </c>
      <c r="D40" s="24" t="s">
        <v>22</v>
      </c>
      <c r="E40" s="42">
        <f>E21*100/7366</f>
        <v>13.575889220744</v>
      </c>
      <c r="F40" s="22"/>
      <c r="G40" s="42">
        <f>E40+F40</f>
        <v>13.575889220744</v>
      </c>
    </row>
    <row r="42" spans="1:7" customHeight="1" ht="43.5">
      <c r="A42" s="54" t="s">
        <v>27</v>
      </c>
      <c r="B42" s="54"/>
      <c r="D42" s="27" t="s">
        <v>28</v>
      </c>
      <c r="E42" s="55" t="s">
        <v>29</v>
      </c>
      <c r="F42" s="55"/>
      <c r="G42" s="55"/>
    </row>
    <row r="43" spans="1:7" customHeight="1" ht="15.75">
      <c r="A43" s="57"/>
      <c r="B43" s="57"/>
      <c r="D43" s="28" t="s">
        <v>30</v>
      </c>
      <c r="E43" s="56" t="s">
        <v>31</v>
      </c>
      <c r="F43" s="56"/>
      <c r="G43" s="56"/>
    </row>
    <row r="44" spans="1:7" customHeight="1" ht="17.25">
      <c r="A44" s="57" t="s">
        <v>32</v>
      </c>
      <c r="B44" s="57"/>
      <c r="E44" s="8"/>
    </row>
    <row r="45" spans="1:7" customHeight="1" ht="15.75" hidden="true">
      <c r="A45" s="37" t="s">
        <v>33</v>
      </c>
      <c r="B45" s="31"/>
      <c r="E45" s="8"/>
    </row>
    <row r="46" spans="1:7" customHeight="1" ht="39.75">
      <c r="A46" s="54" t="s">
        <v>34</v>
      </c>
      <c r="B46" s="54"/>
      <c r="D46" s="27" t="s">
        <v>28</v>
      </c>
      <c r="E46" s="55" t="s">
        <v>35</v>
      </c>
      <c r="F46" s="55"/>
      <c r="G46" s="55"/>
    </row>
    <row r="47" spans="1:7" customHeight="1" ht="18">
      <c r="A47" s="54"/>
      <c r="B47" s="54"/>
      <c r="D47" s="3" t="s">
        <v>30</v>
      </c>
      <c r="E47" s="58" t="s">
        <v>31</v>
      </c>
      <c r="F47" s="58"/>
      <c r="G47" s="58"/>
    </row>
    <row r="50" spans="1:7" customHeight="1" ht="15.75">
      <c r="A50" s="52" t="s">
        <v>36</v>
      </c>
      <c r="B50" s="53"/>
    </row>
    <row r="53" spans="1:7" customHeight="1" ht="15.75">
      <c r="A53" s="50" t="s">
        <v>37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50:B50"/>
    <mergeCell ref="A42:B42"/>
    <mergeCell ref="E42:G42"/>
    <mergeCell ref="E43:G43"/>
    <mergeCell ref="A43:B43"/>
    <mergeCell ref="A44:B44"/>
    <mergeCell ref="A46:B47"/>
    <mergeCell ref="E46:G46"/>
    <mergeCell ref="E47:G47"/>
  </mergeCells>
  <printOptions gridLines="false" gridLinesSet="true"/>
  <pageMargins left="0.5511811023622" right="0.5511811023622" top="0.59055118110236" bottom="0.39370078740157" header="0.51181102362205" footer="0.51181102362205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0"/>
  <sheetViews>
    <sheetView tabSelected="0" workbookViewId="0" showGridLines="true" showRowColHeaders="1">
      <selection activeCell="A22" sqref="A22:D22"/>
    </sheetView>
  </sheetViews>
  <sheetFormatPr customHeight="true" defaultRowHeight="12.75" defaultColWidth="9.140625" outlineLevelRow="0" outlineLevelCol="0"/>
  <cols>
    <col min="1" max="1" width="9.140625" style="4"/>
    <col min="2" max="2" width="9.140625" style="4"/>
    <col min="3" max="3" width="9.140625" style="4"/>
    <col min="4" max="4" width="9.140625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6.42578125" customWidth="true" style="4"/>
    <col min="12" max="12" width="12" customWidth="true" style="4"/>
    <col min="13" max="13" width="9.140625" hidden="true" style="4"/>
    <col min="14" max="14" width="9.140625" hidden="true" style="4"/>
    <col min="15" max="15" width="9.140625" style="4"/>
    <col min="16" max="16" width="10.7109375" customWidth="true" style="4"/>
  </cols>
  <sheetData>
    <row r="1" spans="1:18" customHeight="1" ht="9" s="1" customFormat="1">
      <c r="A1" s="2"/>
    </row>
    <row r="2" spans="1:18" customHeight="1" ht="15.75" s="1" customFormat="1">
      <c r="A2" s="57" t="s">
        <v>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customHeight="1" ht="23.25" s="1" customForma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8" customHeight="1" ht="9" hidden="true" s="1" customForma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8" customHeight="1" ht="24" s="1" customFormat="1">
      <c r="A5" s="31" t="s">
        <v>39</v>
      </c>
      <c r="B5" s="1" t="s">
        <v>40</v>
      </c>
    </row>
    <row r="6" spans="1:18" customHeight="1" ht="17.25">
      <c r="A6" s="6"/>
    </row>
    <row r="7" spans="1:18" customHeight="1" ht="24">
      <c r="A7" s="9" t="s">
        <v>1</v>
      </c>
      <c r="B7" s="64" t="s">
        <v>41</v>
      </c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8" customHeight="1" ht="23.25">
      <c r="A8" s="9">
        <v>1</v>
      </c>
      <c r="B8" s="75" t="s">
        <v>42</v>
      </c>
      <c r="C8" s="76"/>
      <c r="D8" s="76"/>
      <c r="E8" s="76"/>
      <c r="F8" s="76"/>
      <c r="G8" s="76"/>
      <c r="H8" s="76"/>
      <c r="I8" s="76"/>
      <c r="J8" s="76"/>
      <c r="K8" s="76"/>
      <c r="L8" s="77"/>
      <c r="P8" s="28"/>
    </row>
    <row r="9" spans="1:18" customHeight="1" ht="15.75">
      <c r="A9" s="1"/>
    </row>
    <row r="10" spans="1:18" customHeight="1" ht="15.75" s="1" customFormat="1">
      <c r="A10" s="31" t="s">
        <v>43</v>
      </c>
      <c r="B10" s="1" t="s">
        <v>44</v>
      </c>
    </row>
    <row r="11" spans="1:18" customHeight="1" ht="12.75" hidden="true">
      <c r="A11" s="3"/>
    </row>
    <row r="12" spans="1:18" customHeight="1" ht="17.25">
      <c r="O12" s="4" t="s">
        <v>45</v>
      </c>
      <c r="R12" s="7"/>
    </row>
    <row r="13" spans="1:18" customHeight="1" ht="15.75" hidden="true">
      <c r="A13" s="1"/>
    </row>
    <row r="14" spans="1:18" customHeight="1" ht="36">
      <c r="A14" s="21" t="s">
        <v>46</v>
      </c>
      <c r="B14" s="69" t="s">
        <v>47</v>
      </c>
      <c r="C14" s="70"/>
      <c r="D14" s="71"/>
      <c r="E14" s="69" t="s">
        <v>5</v>
      </c>
      <c r="F14" s="70"/>
      <c r="G14" s="71"/>
      <c r="H14" s="67" t="s">
        <v>6</v>
      </c>
      <c r="I14" s="67"/>
      <c r="J14" s="67"/>
      <c r="K14" s="67" t="s">
        <v>7</v>
      </c>
      <c r="L14" s="67"/>
      <c r="M14" s="67"/>
      <c r="N14" s="67"/>
      <c r="O14" s="67"/>
      <c r="P14" s="65"/>
      <c r="Q14" s="65"/>
      <c r="R14" s="65"/>
    </row>
    <row r="15" spans="1:18" customHeight="1" ht="15.75">
      <c r="A15" s="10">
        <v>1</v>
      </c>
      <c r="B15" s="64">
        <v>2</v>
      </c>
      <c r="C15" s="64"/>
      <c r="D15" s="64"/>
      <c r="E15" s="73">
        <v>3</v>
      </c>
      <c r="F15" s="73"/>
      <c r="G15" s="74"/>
      <c r="H15" s="64">
        <v>4</v>
      </c>
      <c r="I15" s="64"/>
      <c r="J15" s="64"/>
      <c r="K15" s="64">
        <v>5</v>
      </c>
      <c r="L15" s="64"/>
      <c r="M15" s="64"/>
      <c r="N15" s="64"/>
      <c r="O15" s="64"/>
      <c r="P15" s="66"/>
      <c r="Q15" s="66"/>
      <c r="R15" s="66"/>
    </row>
    <row r="16" spans="1:18" customHeight="1" ht="15.75">
      <c r="A16" s="10" t="s">
        <v>48</v>
      </c>
      <c r="B16" s="59" t="s">
        <v>49</v>
      </c>
      <c r="C16" s="59"/>
      <c r="D16" s="59"/>
      <c r="E16" s="51">
        <f>213733+47021</f>
        <v>260754</v>
      </c>
      <c r="F16" s="51"/>
      <c r="G16" s="51"/>
      <c r="H16" s="51"/>
      <c r="I16" s="51"/>
      <c r="J16" s="51"/>
      <c r="K16" s="51">
        <f>E16+H16</f>
        <v>260754</v>
      </c>
      <c r="L16" s="51"/>
      <c r="M16" s="51"/>
      <c r="N16" s="51"/>
      <c r="O16" s="51"/>
      <c r="P16" s="63"/>
      <c r="Q16" s="63"/>
      <c r="R16" s="63"/>
    </row>
    <row r="17" spans="1:18" customHeight="1" ht="17.25">
      <c r="A17" s="10" t="s">
        <v>50</v>
      </c>
      <c r="B17" s="59" t="s">
        <v>51</v>
      </c>
      <c r="C17" s="59"/>
      <c r="D17" s="59"/>
      <c r="E17" s="51">
        <f>38047+1631+398-15000</f>
        <v>25076</v>
      </c>
      <c r="F17" s="51"/>
      <c r="G17" s="51"/>
      <c r="H17" s="51"/>
      <c r="I17" s="51"/>
      <c r="J17" s="51"/>
      <c r="K17" s="51">
        <f>E17+H17</f>
        <v>25076</v>
      </c>
      <c r="L17" s="51"/>
      <c r="M17" s="51"/>
      <c r="N17" s="51"/>
      <c r="O17" s="51"/>
      <c r="P17" s="48"/>
      <c r="Q17" s="48"/>
      <c r="R17" s="48"/>
    </row>
    <row r="18" spans="1:18" customHeight="1" ht="31.5">
      <c r="A18" s="10" t="s">
        <v>52</v>
      </c>
      <c r="B18" s="59" t="s">
        <v>53</v>
      </c>
      <c r="C18" s="59"/>
      <c r="D18" s="59"/>
      <c r="E18" s="51">
        <f>12495+1950+1768+502</f>
        <v>16715</v>
      </c>
      <c r="F18" s="51"/>
      <c r="G18" s="51"/>
      <c r="H18" s="51"/>
      <c r="I18" s="51"/>
      <c r="J18" s="51"/>
      <c r="K18" s="51">
        <f>E18+H18</f>
        <v>16715</v>
      </c>
      <c r="L18" s="51"/>
      <c r="M18" s="51"/>
      <c r="N18" s="51"/>
      <c r="O18" s="51"/>
      <c r="P18" s="48"/>
      <c r="Q18" s="48"/>
      <c r="R18" s="48"/>
    </row>
    <row r="19" spans="1:18" customHeight="1" ht="18">
      <c r="A19" s="10" t="s">
        <v>54</v>
      </c>
      <c r="B19" s="59" t="s">
        <v>55</v>
      </c>
      <c r="C19" s="59"/>
      <c r="D19" s="59"/>
      <c r="E19" s="51">
        <v>15000</v>
      </c>
      <c r="F19" s="51"/>
      <c r="G19" s="51"/>
      <c r="H19" s="51"/>
      <c r="I19" s="51"/>
      <c r="J19" s="51"/>
      <c r="K19" s="51">
        <f>E19+H19</f>
        <v>15000</v>
      </c>
      <c r="L19" s="51"/>
      <c r="M19" s="51"/>
      <c r="N19" s="51"/>
      <c r="O19" s="51"/>
      <c r="P19" s="48"/>
      <c r="Q19" s="48"/>
      <c r="R19" s="48"/>
    </row>
    <row r="20" spans="1:18" customHeight="1" ht="35.25">
      <c r="A20" s="10" t="s">
        <v>56</v>
      </c>
      <c r="B20" s="59" t="s">
        <v>57</v>
      </c>
      <c r="C20" s="59"/>
      <c r="D20" s="59"/>
      <c r="E20" s="60"/>
      <c r="F20" s="61"/>
      <c r="G20" s="62"/>
      <c r="H20" s="51">
        <v>16705</v>
      </c>
      <c r="I20" s="51"/>
      <c r="J20" s="51"/>
      <c r="K20" s="51">
        <f>E20+H20</f>
        <v>16705</v>
      </c>
      <c r="L20" s="51"/>
      <c r="M20" s="51"/>
      <c r="N20" s="51"/>
      <c r="O20" s="51"/>
      <c r="P20" s="63"/>
      <c r="Q20" s="63"/>
      <c r="R20" s="63"/>
    </row>
    <row r="21" spans="1:18" customHeight="1" ht="18">
      <c r="A21" s="49">
        <v>6</v>
      </c>
      <c r="B21" s="59" t="s">
        <v>58</v>
      </c>
      <c r="C21" s="59"/>
      <c r="D21" s="59"/>
      <c r="E21" s="60"/>
      <c r="F21" s="61"/>
      <c r="G21" s="62"/>
      <c r="H21" s="51">
        <v>6380</v>
      </c>
      <c r="I21" s="51"/>
      <c r="J21" s="51"/>
      <c r="K21" s="51">
        <f>E21+H21</f>
        <v>6380</v>
      </c>
      <c r="L21" s="51"/>
      <c r="M21" s="51"/>
      <c r="N21" s="51"/>
      <c r="O21" s="51"/>
      <c r="P21" s="48"/>
      <c r="Q21" s="48"/>
      <c r="R21" s="48"/>
    </row>
    <row r="22" spans="1:18" customHeight="1" ht="15.75">
      <c r="A22" s="72" t="s">
        <v>7</v>
      </c>
      <c r="B22" s="73"/>
      <c r="C22" s="73"/>
      <c r="D22" s="73"/>
      <c r="E22" s="51">
        <f>SUM(E16:G20)</f>
        <v>317545</v>
      </c>
      <c r="F22" s="51"/>
      <c r="G22" s="51"/>
      <c r="H22" s="51">
        <f>SUM(H20:J21)</f>
        <v>23085</v>
      </c>
      <c r="I22" s="51"/>
      <c r="J22" s="51"/>
      <c r="K22" s="51">
        <f>SUM(K16:K21)</f>
        <v>340630</v>
      </c>
      <c r="L22" s="51"/>
      <c r="M22" s="51"/>
      <c r="N22" s="51"/>
      <c r="O22" s="51"/>
      <c r="P22" s="63"/>
      <c r="Q22" s="63"/>
      <c r="R22" s="63"/>
    </row>
    <row r="23" spans="1:18" customHeight="1" ht="11.25">
      <c r="A23" s="6"/>
    </row>
    <row r="24" spans="1:18" customHeight="1" ht="15.75">
      <c r="A24" s="31" t="s">
        <v>59</v>
      </c>
      <c r="B24" s="1" t="s">
        <v>60</v>
      </c>
    </row>
    <row r="25" spans="1:18" customHeight="1" ht="12.75">
      <c r="P25" s="68" t="s">
        <v>45</v>
      </c>
      <c r="Q25" s="68"/>
    </row>
    <row r="26" spans="1:18" customHeight="1" ht="15.75">
      <c r="A26" s="21" t="s">
        <v>46</v>
      </c>
      <c r="B26" s="72" t="s">
        <v>61</v>
      </c>
      <c r="C26" s="73"/>
      <c r="D26" s="73"/>
      <c r="E26" s="73"/>
      <c r="F26" s="73"/>
      <c r="G26" s="73"/>
      <c r="H26" s="73"/>
      <c r="I26" s="74"/>
      <c r="J26" s="67" t="s">
        <v>5</v>
      </c>
      <c r="K26" s="67"/>
      <c r="L26" s="67" t="s">
        <v>6</v>
      </c>
      <c r="M26" s="67"/>
      <c r="N26" s="67"/>
      <c r="O26" s="67"/>
      <c r="P26" s="67" t="s">
        <v>7</v>
      </c>
      <c r="Q26" s="67"/>
    </row>
    <row r="27" spans="1:18" customHeight="1" ht="15.75">
      <c r="A27" s="10">
        <v>1</v>
      </c>
      <c r="B27" s="72">
        <v>2</v>
      </c>
      <c r="C27" s="73"/>
      <c r="D27" s="73"/>
      <c r="E27" s="73"/>
      <c r="F27" s="73"/>
      <c r="G27" s="73"/>
      <c r="H27" s="73"/>
      <c r="I27" s="74"/>
      <c r="J27" s="67">
        <v>3</v>
      </c>
      <c r="K27" s="67"/>
      <c r="L27" s="67">
        <v>4</v>
      </c>
      <c r="M27" s="67"/>
      <c r="N27" s="67"/>
      <c r="O27" s="67"/>
      <c r="P27" s="67">
        <v>5</v>
      </c>
      <c r="Q27" s="67"/>
    </row>
    <row r="28" spans="1:18" customHeight="1" ht="39.75">
      <c r="A28" s="10" t="s">
        <v>48</v>
      </c>
      <c r="B28" s="72" t="s">
        <v>62</v>
      </c>
      <c r="C28" s="73"/>
      <c r="D28" s="73"/>
      <c r="E28" s="73"/>
      <c r="F28" s="73"/>
      <c r="G28" s="73"/>
      <c r="H28" s="73"/>
      <c r="I28" s="74"/>
      <c r="J28" s="51">
        <f>E22</f>
        <v>317545</v>
      </c>
      <c r="K28" s="64"/>
      <c r="L28" s="51">
        <f>H22</f>
        <v>23085</v>
      </c>
      <c r="M28" s="64"/>
      <c r="N28" s="64"/>
      <c r="O28" s="64"/>
      <c r="P28" s="51">
        <f>J28+L28</f>
        <v>340630</v>
      </c>
      <c r="Q28" s="64"/>
    </row>
    <row r="29" spans="1:18" customHeight="1" ht="33" hidden="true">
      <c r="A29" s="22"/>
      <c r="B29" s="34"/>
      <c r="C29" s="35"/>
      <c r="D29" s="35"/>
      <c r="E29" s="35"/>
      <c r="F29" s="35"/>
      <c r="G29" s="35"/>
      <c r="H29" s="35"/>
      <c r="I29" s="36"/>
      <c r="J29" s="51"/>
      <c r="K29" s="51"/>
      <c r="L29" s="51"/>
      <c r="M29" s="51"/>
      <c r="N29" s="51"/>
      <c r="O29" s="51"/>
      <c r="P29" s="51"/>
      <c r="Q29" s="51"/>
    </row>
    <row r="30" spans="1:18" customHeight="1" ht="15.75">
      <c r="A30" s="72" t="s">
        <v>7</v>
      </c>
      <c r="B30" s="73"/>
      <c r="C30" s="73"/>
      <c r="D30" s="73"/>
      <c r="E30" s="73"/>
      <c r="F30" s="73"/>
      <c r="G30" s="73"/>
      <c r="H30" s="73"/>
      <c r="I30" s="74"/>
      <c r="J30" s="51">
        <f>J28</f>
        <v>317545</v>
      </c>
      <c r="K30" s="51"/>
      <c r="L30" s="51">
        <f>L28</f>
        <v>23085</v>
      </c>
      <c r="M30" s="51"/>
      <c r="N30" s="51"/>
      <c r="O30" s="51"/>
      <c r="P30" s="51">
        <f>J30+L30</f>
        <v>340630</v>
      </c>
      <c r="Q30" s="5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8:O18"/>
    <mergeCell ref="B19:D19"/>
    <mergeCell ref="E19:G19"/>
    <mergeCell ref="H19:J19"/>
    <mergeCell ref="K19:O19"/>
    <mergeCell ref="B28:I28"/>
    <mergeCell ref="A30:I30"/>
    <mergeCell ref="B8:L8"/>
    <mergeCell ref="J30:K30"/>
    <mergeCell ref="L30:O30"/>
    <mergeCell ref="B15:D15"/>
    <mergeCell ref="H16:J16"/>
    <mergeCell ref="B16:D16"/>
    <mergeCell ref="E15:G15"/>
    <mergeCell ref="B14:D14"/>
    <mergeCell ref="K22:O22"/>
    <mergeCell ref="B27:I27"/>
    <mergeCell ref="E16:G16"/>
    <mergeCell ref="K20:O20"/>
    <mergeCell ref="K16:O16"/>
    <mergeCell ref="B17:D17"/>
    <mergeCell ref="E17:G17"/>
    <mergeCell ref="H17:J17"/>
    <mergeCell ref="K17:O17"/>
    <mergeCell ref="B18:D18"/>
    <mergeCell ref="E14:G14"/>
    <mergeCell ref="B26:I26"/>
    <mergeCell ref="B20:D20"/>
    <mergeCell ref="H20:J20"/>
    <mergeCell ref="E20:G20"/>
    <mergeCell ref="E22:G22"/>
    <mergeCell ref="A22:D22"/>
    <mergeCell ref="H22:J22"/>
    <mergeCell ref="E18:G18"/>
    <mergeCell ref="H18:J18"/>
    <mergeCell ref="P25:Q25"/>
    <mergeCell ref="P22:R22"/>
    <mergeCell ref="J28:K28"/>
    <mergeCell ref="L26:O26"/>
    <mergeCell ref="L27:O27"/>
    <mergeCell ref="L28:O28"/>
    <mergeCell ref="P26:Q26"/>
    <mergeCell ref="J26:K26"/>
    <mergeCell ref="J27:K27"/>
    <mergeCell ref="P27:Q27"/>
    <mergeCell ref="P28:Q28"/>
    <mergeCell ref="P30:Q30"/>
    <mergeCell ref="J29:K29"/>
    <mergeCell ref="P29:Q29"/>
    <mergeCell ref="L29:O29"/>
    <mergeCell ref="A2:Q4"/>
    <mergeCell ref="P20:R20"/>
    <mergeCell ref="B7:L7"/>
    <mergeCell ref="P14:R14"/>
    <mergeCell ref="P15:R15"/>
    <mergeCell ref="P16:R16"/>
    <mergeCell ref="K14:O14"/>
    <mergeCell ref="K15:O15"/>
    <mergeCell ref="H14:J14"/>
    <mergeCell ref="H15:J15"/>
    <mergeCell ref="B21:D21"/>
    <mergeCell ref="E21:G21"/>
    <mergeCell ref="H21:J21"/>
    <mergeCell ref="K21:O21"/>
  </mergeCells>
  <printOptions gridLines="false" gridLinesSet="true"/>
  <pageMargins left="0.75" right="0.75" top="1" bottom="1" header="0.5" footer="0.5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44"/>
  <sheetViews>
    <sheetView tabSelected="0" workbookViewId="0" zoomScale="85" showGridLines="true" showRowColHeaders="1">
      <selection activeCell="L14" sqref="L14"/>
    </sheetView>
  </sheetViews>
  <sheetFormatPr customHeight="true" defaultRowHeight="12.75" defaultColWidth="9.140625" outlineLevelRow="0" outlineLevelCol="0"/>
  <cols>
    <col min="1" max="1" width="9.140625" style="4"/>
    <col min="2" max="2" width="9.42578125" customWidth="true" style="4"/>
    <col min="3" max="3" width="9.140625" style="4"/>
    <col min="4" max="4" width="9.140625" style="4"/>
    <col min="5" max="5" width="9.140625" style="4"/>
    <col min="6" max="6" width="9.140625" style="4"/>
    <col min="7" max="7" width="9.140625" style="4"/>
    <col min="8" max="8" width="9.140625" style="4"/>
    <col min="9" max="9" width="9.140625" style="4"/>
    <col min="10" max="10" width="9.140625" style="4"/>
    <col min="11" max="11" width="9.140625" style="4"/>
    <col min="12" max="12" width="9.140625" style="4"/>
    <col min="13" max="13" width="6.42578125" customWidth="true" style="4"/>
    <col min="14" max="14" width="12" customWidth="true" style="4"/>
    <col min="15" max="15" width="9.140625" hidden="true" style="4"/>
    <col min="16" max="16" width="9.140625" hidden="true" style="4"/>
    <col min="17" max="17" width="9.140625" style="4"/>
    <col min="18" max="18" width="10.7109375" customWidth="true" style="4"/>
  </cols>
  <sheetData>
    <row r="1" spans="1:22" customHeight="1" ht="59.25">
      <c r="K1" s="84" t="s">
        <v>63</v>
      </c>
      <c r="L1" s="84"/>
      <c r="M1" s="84"/>
      <c r="N1" s="84"/>
      <c r="O1" s="84"/>
      <c r="P1" s="84"/>
      <c r="Q1" s="84"/>
      <c r="R1" s="84"/>
      <c r="S1" s="3"/>
    </row>
    <row r="2" spans="1:22" customHeight="1" ht="16.5">
      <c r="A2" s="85"/>
      <c r="K2" s="57" t="s">
        <v>64</v>
      </c>
      <c r="L2" s="57"/>
      <c r="M2" s="57"/>
      <c r="N2" s="57"/>
      <c r="O2" s="57"/>
      <c r="P2" s="57"/>
      <c r="Q2" s="57"/>
      <c r="R2" s="57"/>
      <c r="S2" s="2"/>
    </row>
    <row r="3" spans="1:22" customHeight="1" ht="20.25">
      <c r="A3" s="85"/>
      <c r="K3" s="57" t="s">
        <v>65</v>
      </c>
      <c r="L3" s="57"/>
      <c r="M3" s="57"/>
      <c r="N3" s="57"/>
      <c r="O3" s="57"/>
      <c r="P3" s="57"/>
      <c r="Q3" s="57"/>
      <c r="R3" s="57"/>
      <c r="S3" s="2"/>
    </row>
    <row r="4" spans="1:22" customHeight="1" ht="15.75">
      <c r="A4" s="85"/>
      <c r="B4" s="3"/>
      <c r="K4" s="57" t="s">
        <v>66</v>
      </c>
      <c r="L4" s="57"/>
      <c r="M4" s="57"/>
      <c r="N4" s="57"/>
      <c r="O4" s="57"/>
      <c r="P4" s="57"/>
      <c r="Q4" s="57"/>
      <c r="R4" s="57"/>
      <c r="S4" s="15"/>
    </row>
    <row r="5" spans="1:22" customHeight="1" ht="15">
      <c r="A5" s="85"/>
      <c r="B5" s="2"/>
      <c r="K5" s="84" t="s">
        <v>67</v>
      </c>
      <c r="L5" s="84"/>
      <c r="M5" s="84"/>
      <c r="N5" s="84"/>
      <c r="O5" s="84"/>
      <c r="P5" s="84"/>
      <c r="Q5" s="84"/>
      <c r="R5" s="84"/>
      <c r="S5" s="18"/>
    </row>
    <row r="6" spans="1:22" customHeight="1" ht="49.5" hidden="true">
      <c r="A6" s="85"/>
      <c r="L6" s="85" t="s">
        <v>68</v>
      </c>
      <c r="M6" s="85"/>
      <c r="N6" s="85"/>
      <c r="O6" s="85"/>
      <c r="P6" s="85"/>
      <c r="Q6" s="85"/>
      <c r="R6" s="85"/>
      <c r="S6" s="85"/>
    </row>
    <row r="7" spans="1:22" customHeight="1" ht="17.25" hidden="true">
      <c r="A7" s="85"/>
      <c r="L7" s="86" t="s">
        <v>69</v>
      </c>
      <c r="M7" s="86"/>
      <c r="N7" s="86"/>
      <c r="O7" s="86"/>
      <c r="P7" s="86"/>
      <c r="Q7" s="86"/>
      <c r="R7" s="86"/>
      <c r="S7" s="86"/>
    </row>
    <row r="8" spans="1:22" customHeight="1" ht="12.75" hidden="true">
      <c r="A8" s="85"/>
      <c r="B8" s="3"/>
      <c r="L8" s="20" t="s">
        <v>70</v>
      </c>
      <c r="M8" s="20"/>
      <c r="N8" s="20"/>
      <c r="O8" s="20"/>
      <c r="P8" s="20"/>
      <c r="Q8" s="20"/>
    </row>
    <row r="9" spans="1:22" customHeight="1" ht="18.75">
      <c r="A9" s="83" t="s">
        <v>71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25"/>
      <c r="U9" s="25"/>
      <c r="V9" s="11"/>
    </row>
    <row r="10" spans="1:22" customHeight="1" ht="18.75">
      <c r="A10" s="83" t="s">
        <v>72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25"/>
      <c r="U10" s="25"/>
      <c r="V10" s="11"/>
    </row>
    <row r="11" spans="1:22" customHeight="1" ht="12.75" hidden="true">
      <c r="A11" s="12"/>
    </row>
    <row r="12" spans="1:22" customHeight="1" ht="9.75">
      <c r="A12" s="12"/>
    </row>
    <row r="13" spans="1:22" customHeight="1" ht="15.75" s="1" customFormat="1">
      <c r="A13" s="7" t="s">
        <v>73</v>
      </c>
      <c r="B13" s="1">
        <v>1100000</v>
      </c>
      <c r="D13" s="1" t="s">
        <v>74</v>
      </c>
    </row>
    <row r="14" spans="1:22" customHeight="1" ht="11.25" s="14" customFormat="1">
      <c r="A14" s="81" t="s">
        <v>75</v>
      </c>
      <c r="B14" s="81"/>
      <c r="C14" s="81"/>
      <c r="D14" s="14" t="s">
        <v>76</v>
      </c>
    </row>
    <row r="15" spans="1:22" customHeight="1" ht="6.75">
      <c r="A15" s="3"/>
    </row>
    <row r="16" spans="1:22" customHeight="1" ht="15.75" s="1" customFormat="1">
      <c r="A16" s="7" t="s">
        <v>77</v>
      </c>
      <c r="B16" s="1">
        <v>1110000</v>
      </c>
      <c r="D16" s="1" t="s">
        <v>74</v>
      </c>
    </row>
    <row r="17" spans="1:22" customHeight="1" ht="11.25" s="14" customFormat="1">
      <c r="A17" s="81" t="s">
        <v>75</v>
      </c>
      <c r="B17" s="81"/>
      <c r="C17" s="81"/>
      <c r="D17" s="14" t="s">
        <v>78</v>
      </c>
    </row>
    <row r="18" spans="1:22" customHeight="1" ht="7.5">
      <c r="A18" s="3"/>
    </row>
    <row r="19" spans="1:22" customHeight="1" ht="15.75" s="1" customFormat="1">
      <c r="A19" s="7" t="s">
        <v>79</v>
      </c>
      <c r="B19" s="1">
        <v>1113133</v>
      </c>
      <c r="C19" s="39" t="s">
        <v>80</v>
      </c>
      <c r="E19" s="30" t="s">
        <v>81</v>
      </c>
    </row>
    <row r="20" spans="1:22" customHeight="1" ht="19.5" s="14" customFormat="1">
      <c r="A20" s="81" t="s">
        <v>82</v>
      </c>
      <c r="B20" s="81"/>
      <c r="C20" s="18" t="s">
        <v>83</v>
      </c>
      <c r="E20" s="14" t="s">
        <v>84</v>
      </c>
    </row>
    <row r="21" spans="1:22" customHeight="1" ht="4.5" hidden="true">
      <c r="A21" s="3"/>
    </row>
    <row r="22" spans="1:22" customHeight="1" ht="15.75" s="44" customFormat="1">
      <c r="A22" s="43" t="s">
        <v>85</v>
      </c>
      <c r="B22" s="44" t="s">
        <v>86</v>
      </c>
    </row>
    <row r="23" spans="1:22" customHeight="1" ht="15.75">
      <c r="A23" s="3"/>
      <c r="B23" s="1" t="s">
        <v>87</v>
      </c>
    </row>
    <row r="24" spans="1:22" customHeight="1" ht="7.5" hidden="true">
      <c r="A24" s="3"/>
      <c r="B24" s="1"/>
    </row>
    <row r="25" spans="1:22" customHeight="1" ht="15.75" s="1" customFormat="1">
      <c r="A25" s="7" t="s">
        <v>88</v>
      </c>
      <c r="B25" s="1" t="s">
        <v>89</v>
      </c>
    </row>
    <row r="26" spans="1:22" customHeight="1" ht="15.75" hidden="true" s="1" customFormat="1">
      <c r="A26" s="7"/>
    </row>
    <row r="27" spans="1:22" customHeight="1" ht="15.75" s="1" customFormat="1">
      <c r="A27" s="82" t="s">
        <v>90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22" customHeight="1" ht="15.75" s="1" customFormat="1">
      <c r="A28" s="57" t="s">
        <v>91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1:22" customHeight="1" ht="15.75" s="1" customFormat="1">
      <c r="A29" s="82" t="s">
        <v>92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17"/>
      <c r="N29" s="17"/>
    </row>
    <row r="30" spans="1:22" customHeight="1" ht="16.5" s="1" customFormat="1">
      <c r="A30" s="82" t="s">
        <v>93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</row>
    <row r="31" spans="1:22" customHeight="1" ht="15.75" hidden="true" s="1" customFormat="1">
      <c r="A31" s="87" t="s">
        <v>94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17"/>
      <c r="N31" s="17"/>
    </row>
    <row r="32" spans="1:22" customHeight="1" ht="15.75" hidden="true" s="1" customFormat="1">
      <c r="A32" s="87" t="s">
        <v>95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17"/>
      <c r="N32" s="17"/>
    </row>
    <row r="33" spans="1:22" customHeight="1" ht="15.75" s="40" customFormat="1">
      <c r="A33" s="82" t="s">
        <v>96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1:22" customHeight="1" ht="15.75" s="40" customFormat="1">
      <c r="A34" s="79" t="s">
        <v>97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</row>
    <row r="35" spans="1:22" customHeight="1" ht="15.75" s="40" customFormat="1">
      <c r="A35" s="79" t="s">
        <v>98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</row>
    <row r="36" spans="1:22" customHeight="1" ht="31.5" s="40" customFormat="1">
      <c r="A36" s="79" t="s">
        <v>99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</row>
    <row r="37" spans="1:22" customHeight="1" ht="12.75" hidden="true"/>
    <row r="38" spans="1:22" customHeight="1" ht="15.75" s="1" customFormat="1">
      <c r="A38" s="1">
        <v>6</v>
      </c>
      <c r="B38" s="1" t="s">
        <v>100</v>
      </c>
    </row>
    <row r="39" spans="1:22" customHeight="1" ht="12.75" hidden="true"/>
    <row r="40" spans="1:22" customHeight="1" ht="15.75" s="1" customFormat="1">
      <c r="A40" s="38" t="s">
        <v>101</v>
      </c>
      <c r="B40" s="78" t="s">
        <v>102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1:22" customHeight="1" ht="33.75">
      <c r="A41" s="22">
        <v>1</v>
      </c>
      <c r="B41" s="80" t="s">
        <v>103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4" spans="1:22" customHeight="1" ht="15.75">
      <c r="B44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4:R34"/>
    <mergeCell ref="A33:L33"/>
    <mergeCell ref="M33:R33"/>
    <mergeCell ref="A31:L31"/>
    <mergeCell ref="A2:A8"/>
    <mergeCell ref="L6:S6"/>
    <mergeCell ref="L7:S7"/>
    <mergeCell ref="K5:R5"/>
    <mergeCell ref="K1:R1"/>
    <mergeCell ref="K2:R2"/>
    <mergeCell ref="K3:R3"/>
    <mergeCell ref="K4:R4"/>
    <mergeCell ref="A14:C14"/>
    <mergeCell ref="A17:C17"/>
    <mergeCell ref="A9:S9"/>
    <mergeCell ref="A10:S10"/>
    <mergeCell ref="B40:R40"/>
    <mergeCell ref="A35:R35"/>
    <mergeCell ref="B41:R41"/>
    <mergeCell ref="A20:B20"/>
    <mergeCell ref="A27:L27"/>
    <mergeCell ref="A28:L28"/>
    <mergeCell ref="A29:L29"/>
    <mergeCell ref="A32:L32"/>
    <mergeCell ref="A36:R36"/>
    <mergeCell ref="A30:R30"/>
  </mergeCells>
  <printOptions gridLines="false" gridLinesSet="true"/>
  <pageMargins left="0.39370078740157" right="0.39370078740157" top="0.98425196850394" bottom="0.39370078740157" header="0.51181102362205" footer="0.51181102362205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 (3)</vt:lpstr>
      <vt:lpstr>6-9</vt:lpstr>
      <vt:lpstr>1-5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Наташа</cp:lastModifiedBy>
  <dcterms:created xsi:type="dcterms:W3CDTF">1996-10-09T02:32:33+03:00</dcterms:created>
  <dcterms:modified xsi:type="dcterms:W3CDTF">2019-06-07T10:01:23+03:00</dcterms:modified>
  <dc:title>Untitled Spreadsheet</dc:title>
  <dc:description/>
  <dc:subject/>
  <cp:keywords/>
  <cp:category/>
</cp:coreProperties>
</file>