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 activeTab="1"/>
  </bookViews>
  <sheets>
    <sheet name="п.1-5" sheetId="1" r:id="rId1"/>
    <sheet name="п.6-8" sheetId="2" r:id="rId2"/>
  </sheets>
  <definedNames>
    <definedName name="_xlnm.Print_Area" localSheetId="0">'п.1-5'!$A$1:$O$36</definedName>
    <definedName name="_xlnm.Print_Area" localSheetId="1">'п.6-8'!$A$1:$Q$49</definedName>
  </definedNames>
  <calcPr calcId="124519"/>
</workbook>
</file>

<file path=xl/calcChain.xml><?xml version="1.0" encoding="utf-8"?>
<calcChain xmlns="http://schemas.openxmlformats.org/spreadsheetml/2006/main">
  <c r="N33" i="2"/>
  <c r="P32" l="1"/>
  <c r="N32"/>
  <c r="K32"/>
  <c r="J33"/>
  <c r="Q32" l="1"/>
  <c r="O32"/>
  <c r="P33"/>
  <c r="O33"/>
  <c r="K33"/>
  <c r="Q33" s="1"/>
  <c r="O22"/>
  <c r="O23"/>
  <c r="N23"/>
  <c r="N22"/>
  <c r="P22"/>
  <c r="P23"/>
  <c r="K23"/>
  <c r="Q23" s="1"/>
  <c r="M26" i="1"/>
  <c r="K26"/>
  <c r="J26"/>
  <c r="E26"/>
  <c r="O26" l="1"/>
  <c r="O38" i="2" l="1"/>
  <c r="N38"/>
  <c r="J38"/>
  <c r="K38" s="1"/>
  <c r="P38" l="1"/>
  <c r="Q38" s="1"/>
  <c r="N18"/>
  <c r="K22" l="1"/>
  <c r="Q22" s="1"/>
  <c r="K18"/>
  <c r="Q18" s="1"/>
  <c r="O18"/>
  <c r="J33" i="1" l="1"/>
  <c r="J35" s="1"/>
  <c r="I6" i="2" s="1"/>
  <c r="I7" s="1"/>
  <c r="I33" i="1"/>
  <c r="I35" s="1"/>
  <c r="H6" i="2" s="1"/>
  <c r="H7" s="1"/>
  <c r="G33" i="1"/>
  <c r="G35" s="1"/>
  <c r="F6" i="2" s="1"/>
  <c r="F7" s="1"/>
  <c r="F33" i="1"/>
  <c r="F35" s="1"/>
  <c r="E6" i="2" s="1"/>
  <c r="E7" s="1"/>
  <c r="L33" i="1"/>
  <c r="L35" s="1"/>
  <c r="K6" i="2" s="1"/>
  <c r="K7" s="1"/>
  <c r="M33" i="1" l="1"/>
  <c r="M35" s="1"/>
  <c r="L6" i="2" s="1"/>
  <c r="L7" s="1"/>
  <c r="K33" i="1" l="1"/>
  <c r="K35" s="1"/>
  <c r="J6" i="2" s="1"/>
  <c r="J7" s="1"/>
  <c r="H33" i="1"/>
  <c r="H35" s="1"/>
  <c r="G6" i="2" s="1"/>
  <c r="G7" s="1"/>
  <c r="N33" i="1" l="1"/>
  <c r="N35" s="1"/>
  <c r="M6" i="2" s="1"/>
  <c r="M7" s="1"/>
</calcChain>
</file>

<file path=xl/sharedStrings.xml><?xml version="1.0" encoding="utf-8"?>
<sst xmlns="http://schemas.openxmlformats.org/spreadsheetml/2006/main" count="171" uniqueCount="103">
  <si>
    <t>Наказ Міністерства фінансів України</t>
  </si>
  <si>
    <t>Звіт</t>
  </si>
  <si>
    <t>1.</t>
  </si>
  <si>
    <t xml:space="preserve">2. </t>
  </si>
  <si>
    <t xml:space="preserve">3. </t>
  </si>
  <si>
    <t xml:space="preserve">             </t>
  </si>
  <si>
    <t xml:space="preserve"> (найменування головного розпорядника)</t>
  </si>
  <si>
    <t xml:space="preserve">               </t>
  </si>
  <si>
    <t>(найменування відповідального виконавця)</t>
  </si>
  <si>
    <t xml:space="preserve">                </t>
  </si>
  <si>
    <t>(найменування бюджетної програми)</t>
  </si>
  <si>
    <t>Касові видатки (надані кредити)</t>
  </si>
  <si>
    <t>Відхилення</t>
  </si>
  <si>
    <t>загальний фонд</t>
  </si>
  <si>
    <t>спеціальний фонд</t>
  </si>
  <si>
    <t>№ з/п</t>
  </si>
  <si>
    <t xml:space="preserve">Вугледарський міський відділ культури і туризму </t>
  </si>
  <si>
    <t>Показники</t>
  </si>
  <si>
    <t>Одиниця виміру</t>
  </si>
  <si>
    <t>Джерело інформації</t>
  </si>
  <si>
    <t>затрат</t>
  </si>
  <si>
    <t>показник</t>
  </si>
  <si>
    <t>1.1.</t>
  </si>
  <si>
    <t>продукту</t>
  </si>
  <si>
    <t>2.</t>
  </si>
  <si>
    <t>2.1.</t>
  </si>
  <si>
    <t>3.1.</t>
  </si>
  <si>
    <t>3.2.</t>
  </si>
  <si>
    <t>(підпис)</t>
  </si>
  <si>
    <t>(ініціали та прізвище)</t>
  </si>
  <si>
    <t>од.</t>
  </si>
  <si>
    <t>Усього</t>
  </si>
  <si>
    <r>
      <t>якості</t>
    </r>
    <r>
      <rPr>
        <vertAlign val="superscript"/>
        <sz val="11"/>
        <color theme="1"/>
        <rFont val="Times New Roman"/>
        <family val="1"/>
        <charset val="204"/>
      </rPr>
      <t>3</t>
    </r>
  </si>
  <si>
    <t>Головний бухгалтер</t>
  </si>
  <si>
    <t>О.В.Мерзликіна</t>
  </si>
  <si>
    <t>Начальник Вугледарського міського відділу культури і туризму</t>
  </si>
  <si>
    <t>В.В.Чумакова</t>
  </si>
  <si>
    <t>-</t>
  </si>
  <si>
    <t>Пояснення щодо причин розбіжностей між затвердженими та досягнутими результативними показниками: Протягом року збільшилась кількість листів, що надходили до Вугледарського міського відділу культури і туризму. Крім того, кількість прийнятих нормативно-правових документів відповідає  потребам відділу і вимогам діючого законодавства.</t>
  </si>
  <si>
    <t>10 0 000 0</t>
  </si>
  <si>
    <t xml:space="preserve">10 1 000 0 </t>
  </si>
  <si>
    <t>Аналіз стану виконання результативних показників: В цілому бюджетна програма  1010160 «Керівництво і управління у відповідній сфері у містах (місті Києві), селищах, селах, об’єднаних територіальних громадах»   виконана  на 99,8%, результатиівні показники мають позитивну динаміку, порівняно з показниками затвердженими паспортом бюджетної програми.</t>
  </si>
  <si>
    <t>(КФКВК)</t>
  </si>
  <si>
    <t xml:space="preserve">4. Видатки (надані кредити) за бюджетною програмою: </t>
  </si>
  <si>
    <t>Затверджено у паспорті бюджетної програми</t>
  </si>
  <si>
    <t>усього</t>
  </si>
  <si>
    <t>N
з/п</t>
  </si>
  <si>
    <t>Напрями використання  бюджетних коштів</t>
  </si>
  <si>
    <t>Пояснення щодо причин відхилення між касовими видатками (наданими кредитами) та затвердженими у паспорті бюджетної програми</t>
  </si>
  <si>
    <t>5.</t>
  </si>
  <si>
    <t>( грн.)</t>
  </si>
  <si>
    <t>Найменування місцевої / регіональної програми</t>
  </si>
  <si>
    <t>4.</t>
  </si>
  <si>
    <t>4.1.</t>
  </si>
  <si>
    <t>якості</t>
  </si>
  <si>
    <t>2.2.</t>
  </si>
  <si>
    <t>ефективності</t>
  </si>
  <si>
    <t>Динаміка збільшення кількості книговидач на одного читача у плановому періоді відповідно до фактичного показника попереднього періоду</t>
  </si>
  <si>
    <t>%</t>
  </si>
  <si>
    <t>Внутрішній облік</t>
  </si>
  <si>
    <t>ЗАТВЕРДЖЕНО</t>
  </si>
  <si>
    <t>26 серпня 2014 року  № 836</t>
  </si>
  <si>
    <t>10 1 4082</t>
  </si>
  <si>
    <t xml:space="preserve">«Інші заходи в галузі культури і мистецтва» </t>
  </si>
  <si>
    <t>Виконання заходу «Літературно-меморіальний простір. Анатолій Овсієнко. Зцілення сміхом»</t>
  </si>
  <si>
    <t>ЦП "Культура і мистецтво" на 2019 рік</t>
  </si>
  <si>
    <t>Витрати загального фонду на забезпечення культурно-освітніх заходів</t>
  </si>
  <si>
    <t>Рішення Вугледарської міської ради «Про міський бюджет м.Вугледара на 2019 рік» від 21.12.2018 року № 7/38-2</t>
  </si>
  <si>
    <t>тис.грн.</t>
  </si>
  <si>
    <t>Кількість встановлених елементів паркового дизайну (лавки, ліхтарі, конструкція у вигляді книги)</t>
  </si>
  <si>
    <t>Кількість створених муралів</t>
  </si>
  <si>
    <t>Середні витрати на встановлення лавок, ліхтарів, конструкцій</t>
  </si>
  <si>
    <t>Середні витрати на створення  1 мурала</t>
  </si>
  <si>
    <t>тис.грн</t>
  </si>
  <si>
    <t>Аналіз стану виконання результативних показників: Бюджетна програма 1014082 «Інші заходи в галузі культури і мистецтва»   виконана на  100%. Основні результативні показники, затверджені паспортом бюджетної програми, виконано повністю.</t>
  </si>
  <si>
    <t>0829</t>
  </si>
  <si>
    <t>Динаміка збільшення кількості заходів у плановому періоді відповідно до фактичного показника попереднього періоду</t>
  </si>
  <si>
    <t>(у редакції наказу Міністерства фінансів України від 29 грудня 2018 року № 1209)</t>
  </si>
  <si>
    <t>про виконання паспорта бюджетної програми місцевого бюджету на 2019 рік</t>
  </si>
  <si>
    <t xml:space="preserve">(код) </t>
  </si>
  <si>
    <t>(код)</t>
  </si>
  <si>
    <t>6.</t>
  </si>
  <si>
    <t>№з/п</t>
  </si>
  <si>
    <t>Ціль державної політики</t>
  </si>
  <si>
    <t>Матеріально-технічне і фінансове забезпечення культурних заходів.</t>
  </si>
  <si>
    <t>7.</t>
  </si>
  <si>
    <t>Мета бюджетної програми: Підтримка та розвиток культурно-освітніх заходів</t>
  </si>
  <si>
    <t>Завдання бюджетної програми</t>
  </si>
  <si>
    <t>N з/п</t>
  </si>
  <si>
    <t>Завдання</t>
  </si>
  <si>
    <t>Підтримка та розвиток культурно-освітніх заходів,  складання і надання звітної, фінансової документації, фінансування заходів  культуризгідно  із затвердженими кошторисами.</t>
  </si>
  <si>
    <t>Цілі державної політики, на досягнення яких спрямовано реалізацію бюджетної програми</t>
  </si>
  <si>
    <t>Видатки (надані кредити з бюджету) та напрями використання бюджетних коштів за бюджетною програмою</t>
  </si>
  <si>
    <t>Касові видатки (надані кредити з бюджету)</t>
  </si>
  <si>
    <t>гривень</t>
  </si>
  <si>
    <t>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</t>
  </si>
  <si>
    <t xml:space="preserve">8. Видатки (надані кредити з бюджету) на реалізацію місцевих/регіональних програм, які виконуються в межах бюджетної програми                                                                                                          </t>
  </si>
  <si>
    <t>9. Результативні показники бюджетної програми та аналіз їх виконання</t>
  </si>
  <si>
    <t>Фактичні результативні показники, досягнуті за рахунок касових видатків (наданих кредитів з бюджету)</t>
  </si>
  <si>
    <t>Пояснення щодо причин розбіжностей між фактичними та затвердженими результативними показниками</t>
  </si>
  <si>
    <t>10. Узагальнений висновок про виконання бюджетної програми. Бюджетна програма 1014082 «Інші заходи в галузі культури і мистецтва»   виконана на  100%.</t>
  </si>
  <si>
    <t>Головний спеціаліст</t>
  </si>
  <si>
    <t>Н.І.Мозгова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</si>
</sst>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0.0"/>
    <numFmt numFmtId="166" formatCode="_-* #,##0.0_р_._-;\-* #,##0.0_р_._-;_-* &quot;-&quot;?_р_._-;_-@_-"/>
  </numFmts>
  <fonts count="19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3" fillId="0" borderId="0" xfId="0" applyFont="1"/>
    <xf numFmtId="0" fontId="1" fillId="0" borderId="0" xfId="0" applyFont="1"/>
    <xf numFmtId="0" fontId="4" fillId="0" borderId="0" xfId="0" applyFont="1"/>
    <xf numFmtId="0" fontId="0" fillId="0" borderId="1" xfId="0" applyBorder="1"/>
    <xf numFmtId="0" fontId="5" fillId="0" borderId="0" xfId="0" applyFont="1"/>
    <xf numFmtId="0" fontId="5" fillId="0" borderId="1" xfId="0" applyFont="1" applyBorder="1"/>
    <xf numFmtId="0" fontId="5" fillId="0" borderId="0" xfId="0" applyFont="1" applyAlignment="1"/>
    <xf numFmtId="0" fontId="0" fillId="0" borderId="0" xfId="0" applyBorder="1"/>
    <xf numFmtId="0" fontId="2" fillId="0" borderId="1" xfId="0" applyFont="1" applyBorder="1"/>
    <xf numFmtId="0" fontId="7" fillId="0" borderId="0" xfId="0" applyFont="1" applyAlignment="1">
      <alignment vertical="top"/>
    </xf>
    <xf numFmtId="49" fontId="2" fillId="0" borderId="1" xfId="0" applyNumberFormat="1" applyFont="1" applyBorder="1" applyAlignment="1">
      <alignment vertical="center"/>
    </xf>
    <xf numFmtId="0" fontId="5" fillId="0" borderId="2" xfId="0" applyFont="1" applyBorder="1"/>
    <xf numFmtId="0" fontId="2" fillId="0" borderId="0" xfId="0" applyFont="1"/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2" xfId="0" applyNumberFormat="1" applyFont="1" applyBorder="1" applyAlignment="1">
      <alignment vertical="center" wrapText="1"/>
    </xf>
    <xf numFmtId="0" fontId="0" fillId="0" borderId="0" xfId="0" applyFont="1"/>
    <xf numFmtId="0" fontId="3" fillId="0" borderId="0" xfId="0" applyFont="1" applyBorder="1"/>
    <xf numFmtId="0" fontId="4" fillId="0" borderId="0" xfId="0" applyFont="1" applyBorder="1"/>
    <xf numFmtId="0" fontId="6" fillId="0" borderId="0" xfId="0" applyFont="1" applyAlignment="1"/>
    <xf numFmtId="0" fontId="2" fillId="0" borderId="1" xfId="0" applyFont="1" applyBorder="1" applyAlignment="1">
      <alignment horizontal="left" wrapText="1"/>
    </xf>
    <xf numFmtId="0" fontId="2" fillId="0" borderId="0" xfId="0" applyFont="1" applyAlignment="1"/>
    <xf numFmtId="0" fontId="13" fillId="0" borderId="0" xfId="0" applyFont="1"/>
    <xf numFmtId="0" fontId="9" fillId="0" borderId="0" xfId="0" applyFont="1" applyAlignment="1">
      <alignment vertical="top"/>
    </xf>
    <xf numFmtId="0" fontId="5" fillId="0" borderId="2" xfId="0" applyFont="1" applyBorder="1" applyAlignment="1">
      <alignment horizontal="left" vertical="center"/>
    </xf>
    <xf numFmtId="0" fontId="14" fillId="0" borderId="0" xfId="0" applyFont="1" applyBorder="1"/>
    <xf numFmtId="164" fontId="5" fillId="0" borderId="2" xfId="0" applyNumberFormat="1" applyFont="1" applyBorder="1" applyAlignment="1">
      <alignment vertical="center"/>
    </xf>
    <xf numFmtId="0" fontId="0" fillId="0" borderId="2" xfId="0" applyBorder="1"/>
    <xf numFmtId="0" fontId="5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/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1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" fontId="11" fillId="0" borderId="2" xfId="0" applyNumberFormat="1" applyFont="1" applyBorder="1" applyAlignment="1">
      <alignment horizontal="center" vertical="center"/>
    </xf>
    <xf numFmtId="0" fontId="16" fillId="0" borderId="0" xfId="0" applyFont="1" applyBorder="1" applyAlignment="1">
      <alignment vertical="center" wrapText="1"/>
    </xf>
    <xf numFmtId="0" fontId="5" fillId="0" borderId="0" xfId="0" applyFont="1" applyBorder="1"/>
    <xf numFmtId="0" fontId="14" fillId="0" borderId="2" xfId="0" applyFont="1" applyBorder="1"/>
    <xf numFmtId="0" fontId="14" fillId="0" borderId="2" xfId="0" applyFont="1" applyBorder="1" applyAlignment="1">
      <alignment horizontal="left"/>
    </xf>
    <xf numFmtId="0" fontId="5" fillId="0" borderId="3" xfId="0" applyFont="1" applyBorder="1"/>
    <xf numFmtId="0" fontId="0" fillId="0" borderId="2" xfId="0" applyBorder="1" applyAlignment="1"/>
    <xf numFmtId="164" fontId="0" fillId="0" borderId="2" xfId="0" applyNumberFormat="1" applyBorder="1"/>
    <xf numFmtId="0" fontId="0" fillId="0" borderId="2" xfId="0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0" fontId="5" fillId="0" borderId="13" xfId="0" applyNumberFormat="1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  <xf numFmtId="0" fontId="0" fillId="0" borderId="5" xfId="0" applyBorder="1"/>
    <xf numFmtId="0" fontId="8" fillId="0" borderId="3" xfId="0" applyFont="1" applyBorder="1" applyAlignment="1"/>
    <xf numFmtId="0" fontId="8" fillId="0" borderId="4" xfId="0" applyFont="1" applyBorder="1" applyAlignment="1"/>
    <xf numFmtId="0" fontId="8" fillId="0" borderId="5" xfId="0" applyFont="1" applyBorder="1" applyAlignment="1"/>
    <xf numFmtId="0" fontId="17" fillId="0" borderId="0" xfId="0" applyFont="1"/>
    <xf numFmtId="0" fontId="15" fillId="0" borderId="2" xfId="0" applyFont="1" applyBorder="1" applyAlignment="1">
      <alignment horizontal="center" vertical="center" wrapText="1"/>
    </xf>
    <xf numFmtId="165" fontId="5" fillId="0" borderId="2" xfId="0" applyNumberFormat="1" applyFont="1" applyBorder="1" applyAlignment="1">
      <alignment horizontal="center" vertical="center"/>
    </xf>
    <xf numFmtId="165" fontId="5" fillId="0" borderId="3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0" fontId="12" fillId="2" borderId="3" xfId="0" applyFont="1" applyFill="1" applyBorder="1" applyAlignment="1">
      <alignment vertical="center" wrapText="1"/>
    </xf>
    <xf numFmtId="165" fontId="0" fillId="0" borderId="2" xfId="0" applyNumberFormat="1" applyBorder="1" applyAlignment="1">
      <alignment horizontal="center" vertical="center"/>
    </xf>
    <xf numFmtId="165" fontId="5" fillId="2" borderId="3" xfId="0" applyNumberFormat="1" applyFont="1" applyFill="1" applyBorder="1" applyAlignment="1">
      <alignment horizontal="center" vertical="center"/>
    </xf>
    <xf numFmtId="165" fontId="11" fillId="0" borderId="2" xfId="0" applyNumberFormat="1" applyFont="1" applyBorder="1" applyAlignment="1">
      <alignment horizontal="center" vertical="center"/>
    </xf>
    <xf numFmtId="165" fontId="11" fillId="2" borderId="3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165" fontId="18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165" fontId="6" fillId="0" borderId="2" xfId="0" applyNumberFormat="1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166" fontId="6" fillId="0" borderId="0" xfId="0" applyNumberFormat="1" applyFont="1" applyBorder="1" applyAlignment="1">
      <alignment horizontal="center" vertical="center"/>
    </xf>
    <xf numFmtId="166" fontId="15" fillId="0" borderId="0" xfId="0" applyNumberFormat="1" applyFont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165" fontId="12" fillId="0" borderId="2" xfId="0" applyNumberFormat="1" applyFont="1" applyBorder="1" applyAlignment="1">
      <alignment horizontal="center" vertical="center" wrapText="1"/>
    </xf>
    <xf numFmtId="166" fontId="12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12" fillId="0" borderId="2" xfId="0" applyFont="1" applyBorder="1" applyAlignment="1">
      <alignment wrapText="1"/>
    </xf>
    <xf numFmtId="0" fontId="6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0" fontId="0" fillId="0" borderId="5" xfId="0" applyBorder="1"/>
    <xf numFmtId="0" fontId="6" fillId="0" borderId="2" xfId="0" applyFont="1" applyBorder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6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center" wrapText="1"/>
    </xf>
    <xf numFmtId="0" fontId="0" fillId="0" borderId="3" xfId="0" applyBorder="1"/>
    <xf numFmtId="0" fontId="6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65" fontId="6" fillId="0" borderId="3" xfId="0" applyNumberFormat="1" applyFont="1" applyBorder="1" applyAlignment="1">
      <alignment horizontal="center" vertical="center"/>
    </xf>
    <xf numFmtId="165" fontId="6" fillId="0" borderId="5" xfId="0" applyNumberFormat="1" applyFont="1" applyBorder="1" applyAlignment="1">
      <alignment horizontal="center" vertical="center"/>
    </xf>
    <xf numFmtId="166" fontId="6" fillId="0" borderId="3" xfId="0" applyNumberFormat="1" applyFont="1" applyBorder="1" applyAlignment="1">
      <alignment horizontal="center" vertical="center"/>
    </xf>
    <xf numFmtId="166" fontId="6" fillId="0" borderId="5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165" fontId="6" fillId="0" borderId="2" xfId="0" applyNumberFormat="1" applyFont="1" applyBorder="1" applyAlignment="1">
      <alignment horizontal="center" vertical="center"/>
    </xf>
    <xf numFmtId="166" fontId="6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166" fontId="15" fillId="0" borderId="2" xfId="0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16" fillId="2" borderId="0" xfId="0" applyFont="1" applyFill="1" applyBorder="1" applyAlignment="1">
      <alignment horizontal="left" vertical="center" wrapText="1"/>
    </xf>
    <xf numFmtId="0" fontId="16" fillId="2" borderId="6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8" fillId="0" borderId="3" xfId="0" applyFont="1" applyBorder="1" applyAlignment="1"/>
    <xf numFmtId="0" fontId="8" fillId="0" borderId="4" xfId="0" applyFont="1" applyBorder="1" applyAlignment="1"/>
    <xf numFmtId="0" fontId="8" fillId="0" borderId="5" xfId="0" applyFont="1" applyBorder="1" applyAlignment="1"/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left" wrapText="1"/>
    </xf>
    <xf numFmtId="0" fontId="12" fillId="0" borderId="23" xfId="0" applyFont="1" applyBorder="1" applyAlignment="1">
      <alignment horizontal="left" wrapText="1"/>
    </xf>
    <xf numFmtId="0" fontId="12" fillId="0" borderId="24" xfId="0" applyFont="1" applyBorder="1" applyAlignment="1">
      <alignment horizontal="left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/>
    <xf numFmtId="0" fontId="5" fillId="0" borderId="4" xfId="0" applyFont="1" applyBorder="1" applyAlignment="1"/>
    <xf numFmtId="0" fontId="5" fillId="0" borderId="5" xfId="0" applyFont="1" applyBorder="1" applyAlignment="1"/>
    <xf numFmtId="0" fontId="6" fillId="0" borderId="16" xfId="0" applyFont="1" applyBorder="1" applyAlignment="1">
      <alignment horizontal="left" wrapText="1"/>
    </xf>
    <xf numFmtId="0" fontId="6" fillId="0" borderId="23" xfId="0" applyFont="1" applyBorder="1" applyAlignment="1">
      <alignment horizontal="left" wrapText="1"/>
    </xf>
    <xf numFmtId="0" fontId="6" fillId="0" borderId="24" xfId="0" applyFont="1" applyBorder="1" applyAlignment="1">
      <alignment horizontal="left" wrapText="1"/>
    </xf>
    <xf numFmtId="0" fontId="16" fillId="0" borderId="7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center"/>
    </xf>
    <xf numFmtId="0" fontId="9" fillId="0" borderId="6" xfId="0" applyFont="1" applyBorder="1" applyAlignment="1">
      <alignment horizontal="center" vertical="top"/>
    </xf>
    <xf numFmtId="0" fontId="16" fillId="0" borderId="3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0" fillId="0" borderId="4" xfId="0" applyBorder="1"/>
    <xf numFmtId="0" fontId="0" fillId="0" borderId="5" xfId="0" applyBorder="1"/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12" fillId="0" borderId="20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left" vertical="center" wrapText="1"/>
    </xf>
    <xf numFmtId="0" fontId="12" fillId="0" borderId="2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2" fillId="0" borderId="3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0" fontId="12" fillId="2" borderId="17" xfId="0" applyFont="1" applyFill="1" applyBorder="1" applyAlignment="1">
      <alignment horizontal="left" vertical="center" wrapText="1"/>
    </xf>
    <xf numFmtId="0" fontId="12" fillId="2" borderId="18" xfId="0" applyFont="1" applyFill="1" applyBorder="1" applyAlignment="1">
      <alignment horizontal="left" vertical="center" wrapText="1"/>
    </xf>
    <xf numFmtId="0" fontId="12" fillId="2" borderId="19" xfId="0" applyFont="1" applyFill="1" applyBorder="1" applyAlignment="1">
      <alignment horizontal="left" vertical="center" wrapText="1"/>
    </xf>
    <xf numFmtId="0" fontId="12" fillId="0" borderId="17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left" vertical="center" wrapText="1"/>
    </xf>
    <xf numFmtId="0" fontId="12" fillId="0" borderId="19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85"/>
  <sheetViews>
    <sheetView view="pageBreakPreview" topLeftCell="A13" zoomScale="82" zoomScaleSheetLayoutView="82" workbookViewId="0">
      <selection activeCell="O33" sqref="O33"/>
    </sheetView>
  </sheetViews>
  <sheetFormatPr defaultRowHeight="15"/>
  <cols>
    <col min="1" max="1" width="4.7109375" customWidth="1"/>
    <col min="2" max="2" width="10.28515625" customWidth="1"/>
    <col min="3" max="3" width="9.7109375" customWidth="1"/>
    <col min="4" max="4" width="9.5703125" customWidth="1"/>
    <col min="5" max="5" width="17.140625" customWidth="1"/>
    <col min="6" max="6" width="10.5703125" customWidth="1"/>
    <col min="7" max="7" width="13.28515625" customWidth="1"/>
    <col min="8" max="8" width="10.85546875" customWidth="1"/>
    <col min="9" max="9" width="10.5703125" customWidth="1"/>
    <col min="10" max="10" width="13.7109375" customWidth="1"/>
    <col min="11" max="11" width="10.5703125" customWidth="1"/>
    <col min="12" max="12" width="10.42578125" customWidth="1"/>
    <col min="13" max="13" width="13.5703125" customWidth="1"/>
    <col min="14" max="14" width="10.5703125" customWidth="1"/>
    <col min="15" max="15" width="9.140625" customWidth="1"/>
    <col min="16" max="16" width="12.7109375" customWidth="1"/>
  </cols>
  <sheetData>
    <row r="1" spans="1:15">
      <c r="K1" s="14" t="s">
        <v>60</v>
      </c>
      <c r="L1" s="17"/>
    </row>
    <row r="2" spans="1:15">
      <c r="K2" s="14" t="s">
        <v>0</v>
      </c>
      <c r="L2" s="17"/>
    </row>
    <row r="3" spans="1:15">
      <c r="K3" s="14" t="s">
        <v>61</v>
      </c>
      <c r="L3" s="17"/>
    </row>
    <row r="4" spans="1:15" ht="32.25" customHeight="1">
      <c r="K4" s="135" t="s">
        <v>77</v>
      </c>
      <c r="L4" s="135"/>
      <c r="M4" s="135"/>
      <c r="N4" s="135"/>
      <c r="O4" s="95"/>
    </row>
    <row r="5" spans="1:15">
      <c r="K5" s="14"/>
      <c r="L5" s="17"/>
    </row>
    <row r="6" spans="1:15" ht="18.75">
      <c r="A6" s="136" t="s">
        <v>1</v>
      </c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136"/>
    </row>
    <row r="7" spans="1:15" ht="18.75">
      <c r="B7" s="1" t="s">
        <v>78</v>
      </c>
      <c r="L7" s="8"/>
      <c r="M7" s="18"/>
      <c r="N7" s="19"/>
      <c r="O7" s="3"/>
    </row>
    <row r="8" spans="1:15" ht="18.75">
      <c r="A8" s="107" t="s">
        <v>2</v>
      </c>
      <c r="B8" s="115" t="s">
        <v>39</v>
      </c>
      <c r="C8" s="115"/>
      <c r="D8" s="9" t="s">
        <v>16</v>
      </c>
      <c r="E8" s="4"/>
      <c r="F8" s="4"/>
      <c r="G8" s="4"/>
      <c r="H8" s="4"/>
      <c r="I8" s="4"/>
      <c r="J8" s="4"/>
    </row>
    <row r="9" spans="1:15">
      <c r="A9" s="106" t="s">
        <v>5</v>
      </c>
      <c r="B9" s="114" t="s">
        <v>79</v>
      </c>
      <c r="C9" s="114"/>
      <c r="D9" s="10" t="s">
        <v>6</v>
      </c>
      <c r="E9" s="5"/>
      <c r="F9" s="5"/>
      <c r="G9" s="5"/>
      <c r="H9" s="5"/>
    </row>
    <row r="10" spans="1:15" ht="18.75">
      <c r="A10" s="107" t="s">
        <v>3</v>
      </c>
      <c r="B10" s="115" t="s">
        <v>40</v>
      </c>
      <c r="C10" s="115"/>
      <c r="D10" s="9" t="s">
        <v>16</v>
      </c>
      <c r="E10" s="6"/>
      <c r="F10" s="6"/>
      <c r="G10" s="6"/>
      <c r="H10" s="6"/>
      <c r="I10" s="4"/>
      <c r="J10" s="4"/>
    </row>
    <row r="11" spans="1:15" ht="18.75">
      <c r="A11" s="107" t="s">
        <v>7</v>
      </c>
      <c r="B11" s="114" t="s">
        <v>80</v>
      </c>
      <c r="C11" s="114"/>
      <c r="D11" s="10" t="s">
        <v>8</v>
      </c>
      <c r="E11" s="5"/>
      <c r="F11" s="5"/>
      <c r="G11" s="5"/>
      <c r="H11" s="5"/>
    </row>
    <row r="12" spans="1:15" ht="30.75" customHeight="1">
      <c r="A12" s="107" t="s">
        <v>4</v>
      </c>
      <c r="B12" s="116" t="s">
        <v>62</v>
      </c>
      <c r="C12" s="116"/>
      <c r="D12" s="11" t="s">
        <v>75</v>
      </c>
      <c r="E12" s="113" t="s">
        <v>63</v>
      </c>
      <c r="F12" s="113"/>
      <c r="G12" s="113"/>
      <c r="H12" s="113"/>
      <c r="I12" s="113"/>
      <c r="J12" s="113"/>
      <c r="K12" s="113"/>
      <c r="L12" s="113"/>
      <c r="M12" s="113"/>
      <c r="N12" s="113"/>
      <c r="O12" s="113"/>
    </row>
    <row r="13" spans="1:15" ht="18.75">
      <c r="A13" s="2" t="s">
        <v>9</v>
      </c>
      <c r="B13" s="114" t="s">
        <v>80</v>
      </c>
      <c r="C13" s="114"/>
      <c r="D13" s="10" t="s">
        <v>42</v>
      </c>
      <c r="E13" s="114" t="s">
        <v>10</v>
      </c>
      <c r="F13" s="114"/>
      <c r="G13" s="114"/>
      <c r="H13" s="114"/>
      <c r="I13" s="114"/>
      <c r="J13" s="114"/>
      <c r="K13" s="114"/>
      <c r="L13" s="114"/>
      <c r="M13" s="114"/>
      <c r="N13" s="114"/>
      <c r="O13" s="114"/>
    </row>
    <row r="14" spans="1:15" s="5" customFormat="1" ht="15.75" customHeight="1">
      <c r="A14" s="104" t="s">
        <v>52</v>
      </c>
      <c r="B14" s="137" t="s">
        <v>91</v>
      </c>
      <c r="C14" s="137"/>
      <c r="D14" s="137"/>
      <c r="E14" s="137"/>
      <c r="F14" s="137"/>
      <c r="G14" s="137"/>
      <c r="H14" s="137"/>
      <c r="I14" s="137"/>
      <c r="J14" s="137"/>
      <c r="K14" s="137"/>
      <c r="L14" s="137"/>
      <c r="M14" s="137"/>
      <c r="N14" s="137"/>
      <c r="O14" s="137"/>
    </row>
    <row r="15" spans="1:15" s="5" customFormat="1" ht="15.75" customHeight="1">
      <c r="A15" s="104"/>
      <c r="B15" s="105" t="s">
        <v>82</v>
      </c>
      <c r="C15" s="133" t="s">
        <v>83</v>
      </c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3"/>
      <c r="O15" s="133"/>
    </row>
    <row r="16" spans="1:15" s="5" customFormat="1" ht="15.75" customHeight="1">
      <c r="A16" s="104"/>
      <c r="B16" s="35">
        <v>1</v>
      </c>
      <c r="C16" s="133" t="s">
        <v>84</v>
      </c>
      <c r="D16" s="133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</row>
    <row r="17" spans="1:17" s="5" customFormat="1" ht="15.75" customHeight="1">
      <c r="A17" s="104" t="s">
        <v>49</v>
      </c>
      <c r="B17" s="138" t="s">
        <v>86</v>
      </c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</row>
    <row r="18" spans="1:17" s="5" customFormat="1" ht="15.75" customHeight="1">
      <c r="A18" s="104" t="s">
        <v>81</v>
      </c>
      <c r="B18" s="134" t="s">
        <v>87</v>
      </c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</row>
    <row r="19" spans="1:17" s="5" customFormat="1" ht="15.75" customHeight="1">
      <c r="A19" s="108"/>
      <c r="B19" s="35" t="s">
        <v>88</v>
      </c>
      <c r="C19" s="133" t="s">
        <v>89</v>
      </c>
      <c r="D19" s="133"/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</row>
    <row r="20" spans="1:17" s="5" customFormat="1" ht="36" customHeight="1">
      <c r="A20" s="108"/>
      <c r="B20" s="35">
        <v>1</v>
      </c>
      <c r="C20" s="133" t="s">
        <v>90</v>
      </c>
      <c r="D20" s="133"/>
      <c r="E20" s="133"/>
      <c r="F20" s="133"/>
      <c r="G20" s="133"/>
      <c r="H20" s="133"/>
      <c r="I20" s="133"/>
      <c r="J20" s="133"/>
      <c r="K20" s="133"/>
      <c r="L20" s="133"/>
      <c r="M20" s="133"/>
      <c r="N20" s="133"/>
      <c r="O20" s="133"/>
    </row>
    <row r="21" spans="1:17" ht="15.75" hidden="1">
      <c r="A21" s="13" t="s">
        <v>43</v>
      </c>
      <c r="O21" s="20"/>
      <c r="P21" s="7"/>
      <c r="Q21" s="7"/>
    </row>
    <row r="22" spans="1:17" hidden="1">
      <c r="A22" s="20"/>
      <c r="O22" s="20" t="s">
        <v>50</v>
      </c>
      <c r="P22" s="7"/>
      <c r="Q22" s="7"/>
    </row>
    <row r="23" spans="1:17" ht="20.25" hidden="1" customHeight="1">
      <c r="A23" s="112" t="s">
        <v>44</v>
      </c>
      <c r="B23" s="112"/>
      <c r="C23" s="112"/>
      <c r="D23" s="112"/>
      <c r="E23" s="112"/>
      <c r="F23" s="112" t="s">
        <v>11</v>
      </c>
      <c r="G23" s="112"/>
      <c r="H23" s="112"/>
      <c r="I23" s="112"/>
      <c r="J23" s="112"/>
      <c r="K23" s="112" t="s">
        <v>12</v>
      </c>
      <c r="L23" s="112"/>
      <c r="M23" s="112"/>
      <c r="N23" s="112"/>
      <c r="O23" s="112"/>
      <c r="P23" s="7"/>
      <c r="Q23" s="7"/>
    </row>
    <row r="24" spans="1:17" ht="21" hidden="1" customHeight="1">
      <c r="A24" s="112" t="s">
        <v>13</v>
      </c>
      <c r="B24" s="112"/>
      <c r="C24" s="112" t="s">
        <v>14</v>
      </c>
      <c r="D24" s="112"/>
      <c r="E24" s="79" t="s">
        <v>45</v>
      </c>
      <c r="F24" s="112" t="s">
        <v>13</v>
      </c>
      <c r="G24" s="112"/>
      <c r="H24" s="112" t="s">
        <v>14</v>
      </c>
      <c r="I24" s="112"/>
      <c r="J24" s="79" t="s">
        <v>45</v>
      </c>
      <c r="K24" s="112" t="s">
        <v>13</v>
      </c>
      <c r="L24" s="112"/>
      <c r="M24" s="112" t="s">
        <v>14</v>
      </c>
      <c r="N24" s="112"/>
      <c r="O24" s="79" t="s">
        <v>45</v>
      </c>
    </row>
    <row r="25" spans="1:17" ht="12" hidden="1" customHeight="1">
      <c r="A25" s="131">
        <v>1</v>
      </c>
      <c r="B25" s="131"/>
      <c r="C25" s="131">
        <v>2</v>
      </c>
      <c r="D25" s="131"/>
      <c r="E25" s="85">
        <v>3</v>
      </c>
      <c r="F25" s="131">
        <v>4</v>
      </c>
      <c r="G25" s="131"/>
      <c r="H25" s="131">
        <v>5</v>
      </c>
      <c r="I25" s="131"/>
      <c r="J25" s="85">
        <v>6</v>
      </c>
      <c r="K25" s="131">
        <v>7</v>
      </c>
      <c r="L25" s="131"/>
      <c r="M25" s="131">
        <v>8</v>
      </c>
      <c r="N25" s="131"/>
      <c r="O25" s="86">
        <v>9</v>
      </c>
    </row>
    <row r="26" spans="1:17" ht="23.25" hidden="1" customHeight="1">
      <c r="A26" s="117">
        <v>94900</v>
      </c>
      <c r="B26" s="118"/>
      <c r="C26" s="119">
        <v>0</v>
      </c>
      <c r="D26" s="120"/>
      <c r="E26" s="87">
        <f>A26+C26</f>
        <v>94900</v>
      </c>
      <c r="F26" s="129">
        <v>94900</v>
      </c>
      <c r="G26" s="129"/>
      <c r="H26" s="132">
        <v>0</v>
      </c>
      <c r="I26" s="132"/>
      <c r="J26" s="87">
        <f>F26+H26</f>
        <v>94900</v>
      </c>
      <c r="K26" s="129">
        <f>F26-A26</f>
        <v>0</v>
      </c>
      <c r="L26" s="129"/>
      <c r="M26" s="130">
        <f>H26-C26</f>
        <v>0</v>
      </c>
      <c r="N26" s="130"/>
      <c r="O26" s="87">
        <f>K26+M26</f>
        <v>0</v>
      </c>
    </row>
    <row r="27" spans="1:17" ht="11.25" customHeight="1">
      <c r="A27" s="88"/>
      <c r="B27" s="88"/>
      <c r="C27" s="89"/>
      <c r="D27" s="89"/>
      <c r="E27" s="88"/>
      <c r="F27" s="88"/>
      <c r="G27" s="88"/>
      <c r="H27" s="90"/>
      <c r="I27" s="90"/>
      <c r="J27" s="88"/>
      <c r="K27" s="88"/>
      <c r="L27" s="88"/>
      <c r="M27" s="89"/>
      <c r="N27" s="89"/>
      <c r="O27" s="88"/>
    </row>
    <row r="28" spans="1:17" ht="23.25" customHeight="1">
      <c r="A28" s="91" t="s">
        <v>85</v>
      </c>
      <c r="B28" s="122" t="s">
        <v>92</v>
      </c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62"/>
      <c r="O28" s="62"/>
    </row>
    <row r="29" spans="1:17" ht="15.75" customHeight="1">
      <c r="A29" s="109"/>
      <c r="B29" s="91"/>
      <c r="C29" s="62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91" t="s">
        <v>94</v>
      </c>
      <c r="O29" s="62"/>
    </row>
    <row r="30" spans="1:17" ht="27" customHeight="1">
      <c r="A30" s="121" t="s">
        <v>46</v>
      </c>
      <c r="B30" s="121" t="s">
        <v>47</v>
      </c>
      <c r="C30" s="121"/>
      <c r="D30" s="121"/>
      <c r="E30" s="121"/>
      <c r="F30" s="121" t="s">
        <v>44</v>
      </c>
      <c r="G30" s="121"/>
      <c r="H30" s="121"/>
      <c r="I30" s="126" t="s">
        <v>93</v>
      </c>
      <c r="J30" s="127"/>
      <c r="K30" s="128"/>
      <c r="L30" s="126" t="s">
        <v>12</v>
      </c>
      <c r="M30" s="127"/>
      <c r="N30" s="128"/>
      <c r="O30" s="62"/>
    </row>
    <row r="31" spans="1:17" ht="38.25" customHeight="1">
      <c r="A31" s="121"/>
      <c r="B31" s="121"/>
      <c r="C31" s="121"/>
      <c r="D31" s="121"/>
      <c r="E31" s="121"/>
      <c r="F31" s="92" t="s">
        <v>13</v>
      </c>
      <c r="G31" s="92" t="s">
        <v>14</v>
      </c>
      <c r="H31" s="92" t="s">
        <v>45</v>
      </c>
      <c r="I31" s="92" t="s">
        <v>13</v>
      </c>
      <c r="J31" s="92" t="s">
        <v>14</v>
      </c>
      <c r="K31" s="92" t="s">
        <v>45</v>
      </c>
      <c r="L31" s="92" t="s">
        <v>13</v>
      </c>
      <c r="M31" s="92" t="s">
        <v>14</v>
      </c>
      <c r="N31" s="92" t="s">
        <v>45</v>
      </c>
      <c r="O31" s="62"/>
    </row>
    <row r="32" spans="1:17" ht="18.75" customHeight="1">
      <c r="A32" s="92">
        <v>1</v>
      </c>
      <c r="B32" s="121">
        <v>2</v>
      </c>
      <c r="C32" s="121"/>
      <c r="D32" s="121"/>
      <c r="E32" s="121"/>
      <c r="F32" s="92">
        <v>3</v>
      </c>
      <c r="G32" s="92">
        <v>4</v>
      </c>
      <c r="H32" s="92">
        <v>5</v>
      </c>
      <c r="I32" s="92">
        <v>6</v>
      </c>
      <c r="J32" s="92">
        <v>7</v>
      </c>
      <c r="K32" s="92">
        <v>8</v>
      </c>
      <c r="L32" s="92">
        <v>9</v>
      </c>
      <c r="M32" s="92">
        <v>10</v>
      </c>
      <c r="N32" s="92">
        <v>11</v>
      </c>
      <c r="O32" s="62"/>
    </row>
    <row r="33" spans="1:15" ht="60.75" customHeight="1">
      <c r="A33" s="92">
        <v>1</v>
      </c>
      <c r="B33" s="123" t="s">
        <v>64</v>
      </c>
      <c r="C33" s="124"/>
      <c r="D33" s="124"/>
      <c r="E33" s="125"/>
      <c r="F33" s="93">
        <f>A26</f>
        <v>94900</v>
      </c>
      <c r="G33" s="94">
        <f>C26</f>
        <v>0</v>
      </c>
      <c r="H33" s="93">
        <f>E26</f>
        <v>94900</v>
      </c>
      <c r="I33" s="93">
        <f>F26</f>
        <v>94900</v>
      </c>
      <c r="J33" s="94">
        <f>H26</f>
        <v>0</v>
      </c>
      <c r="K33" s="93">
        <f>J26</f>
        <v>94900</v>
      </c>
      <c r="L33" s="93">
        <f>K26</f>
        <v>0</v>
      </c>
      <c r="M33" s="94">
        <f>M26</f>
        <v>0</v>
      </c>
      <c r="N33" s="93">
        <f>O26</f>
        <v>0</v>
      </c>
      <c r="O33" s="62"/>
    </row>
    <row r="34" spans="1:15" ht="23.25" hidden="1" customHeight="1">
      <c r="A34" s="92"/>
      <c r="B34" s="121"/>
      <c r="C34" s="121"/>
      <c r="D34" s="121"/>
      <c r="E34" s="121"/>
      <c r="F34" s="92"/>
      <c r="G34" s="92"/>
      <c r="H34" s="92"/>
      <c r="I34" s="92"/>
      <c r="J34" s="92"/>
      <c r="K34" s="92"/>
      <c r="L34" s="92"/>
      <c r="M34" s="92"/>
      <c r="N34" s="92"/>
      <c r="O34" s="62"/>
    </row>
    <row r="35" spans="1:15" ht="16.5" customHeight="1">
      <c r="A35" s="92"/>
      <c r="B35" s="121" t="s">
        <v>31</v>
      </c>
      <c r="C35" s="121"/>
      <c r="D35" s="121"/>
      <c r="E35" s="121"/>
      <c r="F35" s="93">
        <f>F33</f>
        <v>94900</v>
      </c>
      <c r="G35" s="93">
        <f t="shared" ref="G35:N35" si="0">G33</f>
        <v>0</v>
      </c>
      <c r="H35" s="93">
        <f t="shared" si="0"/>
        <v>94900</v>
      </c>
      <c r="I35" s="93">
        <f t="shared" si="0"/>
        <v>94900</v>
      </c>
      <c r="J35" s="93">
        <f t="shared" si="0"/>
        <v>0</v>
      </c>
      <c r="K35" s="93">
        <f t="shared" si="0"/>
        <v>94900</v>
      </c>
      <c r="L35" s="93">
        <f t="shared" si="0"/>
        <v>0</v>
      </c>
      <c r="M35" s="93">
        <f t="shared" si="0"/>
        <v>0</v>
      </c>
      <c r="N35" s="93">
        <f t="shared" si="0"/>
        <v>0</v>
      </c>
      <c r="O35" s="62"/>
    </row>
    <row r="36" spans="1:15" ht="30" customHeight="1">
      <c r="A36" s="121" t="s">
        <v>95</v>
      </c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121"/>
      <c r="N36" s="121"/>
      <c r="O36" s="62"/>
    </row>
    <row r="37" spans="1:15" ht="20.25" customHeight="1">
      <c r="A37" s="88"/>
      <c r="B37" s="88"/>
      <c r="C37" s="89"/>
      <c r="D37" s="89"/>
      <c r="E37" s="88"/>
      <c r="F37" s="88"/>
      <c r="G37" s="88"/>
      <c r="H37" s="90"/>
      <c r="I37" s="90"/>
      <c r="J37" s="88"/>
      <c r="K37" s="88"/>
      <c r="L37" s="88"/>
      <c r="M37" s="89"/>
      <c r="N37" s="89"/>
      <c r="O37" s="88"/>
    </row>
    <row r="38" spans="1:1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</row>
    <row r="46" spans="1:1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</row>
    <row r="47" spans="1:1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</row>
    <row r="48" spans="1:1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</row>
    <row r="49" spans="1:1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</sheetData>
  <mergeCells count="49">
    <mergeCell ref="K4:N4"/>
    <mergeCell ref="B13:C13"/>
    <mergeCell ref="K25:L25"/>
    <mergeCell ref="M25:N25"/>
    <mergeCell ref="A25:B25"/>
    <mergeCell ref="C25:D25"/>
    <mergeCell ref="A6:M6"/>
    <mergeCell ref="C24:D24"/>
    <mergeCell ref="F24:G24"/>
    <mergeCell ref="H24:I24"/>
    <mergeCell ref="K24:L24"/>
    <mergeCell ref="M24:N24"/>
    <mergeCell ref="A23:E23"/>
    <mergeCell ref="F23:J23"/>
    <mergeCell ref="B14:O14"/>
    <mergeCell ref="C15:O15"/>
    <mergeCell ref="K26:L26"/>
    <mergeCell ref="M26:N26"/>
    <mergeCell ref="F25:G25"/>
    <mergeCell ref="H25:I25"/>
    <mergeCell ref="H26:I26"/>
    <mergeCell ref="F26:G26"/>
    <mergeCell ref="A26:B26"/>
    <mergeCell ref="C26:D26"/>
    <mergeCell ref="B8:C8"/>
    <mergeCell ref="B9:C9"/>
    <mergeCell ref="A36:N36"/>
    <mergeCell ref="B28:M28"/>
    <mergeCell ref="B30:E31"/>
    <mergeCell ref="B32:E32"/>
    <mergeCell ref="B33:E33"/>
    <mergeCell ref="F30:H30"/>
    <mergeCell ref="I30:K30"/>
    <mergeCell ref="A30:A31"/>
    <mergeCell ref="B34:E34"/>
    <mergeCell ref="B35:E35"/>
    <mergeCell ref="L30:N30"/>
    <mergeCell ref="A24:B24"/>
    <mergeCell ref="K23:O23"/>
    <mergeCell ref="E12:O12"/>
    <mergeCell ref="E13:O13"/>
    <mergeCell ref="B11:C11"/>
    <mergeCell ref="B10:C10"/>
    <mergeCell ref="B12:C12"/>
    <mergeCell ref="C20:O20"/>
    <mergeCell ref="B18:O18"/>
    <mergeCell ref="C16:O16"/>
    <mergeCell ref="B17:O17"/>
    <mergeCell ref="C19:O19"/>
  </mergeCells>
  <pageMargins left="0.78740157480314965" right="0.78740157480314965" top="1.1811023622047245" bottom="0.39370078740157483" header="0" footer="0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I49"/>
  <sheetViews>
    <sheetView tabSelected="1" view="pageBreakPreview" topLeftCell="A28" zoomScale="80" zoomScaleNormal="90" zoomScaleSheetLayoutView="80" workbookViewId="0">
      <selection activeCell="B43" sqref="B43:Q43"/>
    </sheetView>
  </sheetViews>
  <sheetFormatPr defaultRowHeight="15"/>
  <cols>
    <col min="1" max="1" width="6.140625" customWidth="1"/>
    <col min="2" max="2" width="15" customWidth="1"/>
    <col min="3" max="3" width="9.42578125" customWidth="1"/>
    <col min="4" max="4" width="8.42578125" customWidth="1"/>
    <col min="5" max="5" width="12.28515625" customWidth="1"/>
    <col min="6" max="6" width="10.28515625" customWidth="1"/>
    <col min="7" max="7" width="10.85546875" customWidth="1"/>
    <col min="8" max="8" width="15.140625" customWidth="1"/>
    <col min="9" max="9" width="14.140625" customWidth="1"/>
    <col min="10" max="10" width="10.5703125" customWidth="1"/>
    <col min="11" max="11" width="12" customWidth="1"/>
    <col min="12" max="12" width="11.42578125" customWidth="1"/>
    <col min="14" max="14" width="14.5703125" customWidth="1"/>
    <col min="15" max="15" width="12.7109375" customWidth="1"/>
    <col min="16" max="16" width="10" customWidth="1"/>
    <col min="17" max="17" width="11.85546875" customWidth="1"/>
  </cols>
  <sheetData>
    <row r="1" spans="1:17" ht="18.75" customHeight="1">
      <c r="A1" s="168" t="s">
        <v>96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</row>
    <row r="2" spans="1:17" ht="15.75" customHeight="1">
      <c r="A2" s="34"/>
      <c r="B2" s="34"/>
      <c r="C2" s="34"/>
      <c r="D2" s="34"/>
      <c r="E2" s="34"/>
      <c r="F2" s="21"/>
      <c r="G2" s="21"/>
      <c r="H2" s="21"/>
      <c r="I2" s="21"/>
      <c r="J2" s="21"/>
      <c r="K2" s="21"/>
      <c r="L2" s="21"/>
      <c r="M2" s="169" t="s">
        <v>94</v>
      </c>
      <c r="N2" s="169"/>
      <c r="O2" s="8"/>
    </row>
    <row r="3" spans="1:17" ht="33.75" customHeight="1">
      <c r="A3" s="166" t="s">
        <v>15</v>
      </c>
      <c r="B3" s="160" t="s">
        <v>51</v>
      </c>
      <c r="C3" s="161"/>
      <c r="D3" s="162"/>
      <c r="E3" s="123" t="s">
        <v>44</v>
      </c>
      <c r="F3" s="124"/>
      <c r="G3" s="125"/>
      <c r="H3" s="123" t="s">
        <v>93</v>
      </c>
      <c r="I3" s="124"/>
      <c r="J3" s="125"/>
      <c r="K3" s="123" t="s">
        <v>12</v>
      </c>
      <c r="L3" s="174"/>
      <c r="M3" s="175"/>
      <c r="N3" s="8"/>
    </row>
    <row r="4" spans="1:17" ht="48.75" customHeight="1">
      <c r="A4" s="167"/>
      <c r="B4" s="163"/>
      <c r="C4" s="164"/>
      <c r="D4" s="165"/>
      <c r="E4" s="35" t="s">
        <v>13</v>
      </c>
      <c r="F4" s="35" t="s">
        <v>14</v>
      </c>
      <c r="G4" s="35" t="s">
        <v>45</v>
      </c>
      <c r="H4" s="35" t="s">
        <v>13</v>
      </c>
      <c r="I4" s="35" t="s">
        <v>14</v>
      </c>
      <c r="J4" s="35" t="s">
        <v>45</v>
      </c>
      <c r="K4" s="35" t="s">
        <v>13</v>
      </c>
      <c r="L4" s="35" t="s">
        <v>14</v>
      </c>
      <c r="M4" s="35" t="s">
        <v>45</v>
      </c>
    </row>
    <row r="5" spans="1:17" ht="15" customHeight="1">
      <c r="A5" s="101">
        <v>1</v>
      </c>
      <c r="B5" s="124">
        <v>2</v>
      </c>
      <c r="C5" s="124"/>
      <c r="D5" s="125"/>
      <c r="E5" s="35">
        <v>3</v>
      </c>
      <c r="F5" s="35">
        <v>4</v>
      </c>
      <c r="G5" s="35">
        <v>5</v>
      </c>
      <c r="H5" s="35">
        <v>6</v>
      </c>
      <c r="I5" s="35">
        <v>7</v>
      </c>
      <c r="J5" s="35">
        <v>8</v>
      </c>
      <c r="K5" s="35">
        <v>9</v>
      </c>
      <c r="L5" s="35">
        <v>10</v>
      </c>
      <c r="M5" s="35">
        <v>11</v>
      </c>
      <c r="O5" s="8"/>
      <c r="P5" s="8"/>
      <c r="Q5" s="8"/>
    </row>
    <row r="6" spans="1:17" ht="44.25" customHeight="1">
      <c r="A6" s="28"/>
      <c r="B6" s="123" t="s">
        <v>65</v>
      </c>
      <c r="C6" s="124"/>
      <c r="D6" s="125"/>
      <c r="E6" s="35">
        <f>'п.1-5'!F35</f>
        <v>94900</v>
      </c>
      <c r="F6" s="35">
        <f>'п.1-5'!G35</f>
        <v>0</v>
      </c>
      <c r="G6" s="35">
        <f>'п.1-5'!H35</f>
        <v>94900</v>
      </c>
      <c r="H6" s="35">
        <f>'п.1-5'!I35</f>
        <v>94900</v>
      </c>
      <c r="I6" s="35">
        <f>'п.1-5'!J35</f>
        <v>0</v>
      </c>
      <c r="J6" s="35">
        <f>'п.1-5'!K35</f>
        <v>94900</v>
      </c>
      <c r="K6" s="35">
        <f>'п.1-5'!L35</f>
        <v>0</v>
      </c>
      <c r="L6" s="35">
        <f>'п.1-5'!M35</f>
        <v>0</v>
      </c>
      <c r="M6" s="35">
        <f>'п.1-5'!N35</f>
        <v>0</v>
      </c>
      <c r="O6" s="8"/>
      <c r="P6" s="8"/>
      <c r="Q6" s="8"/>
    </row>
    <row r="7" spans="1:17" ht="15.75" hidden="1">
      <c r="B7" s="123" t="s">
        <v>31</v>
      </c>
      <c r="C7" s="124"/>
      <c r="D7" s="125"/>
      <c r="E7" s="35">
        <f>E6</f>
        <v>94900</v>
      </c>
      <c r="F7" s="35">
        <f t="shared" ref="F7:M7" si="0">F6</f>
        <v>0</v>
      </c>
      <c r="G7" s="35">
        <f t="shared" si="0"/>
        <v>94900</v>
      </c>
      <c r="H7" s="35">
        <f t="shared" si="0"/>
        <v>94900</v>
      </c>
      <c r="I7" s="35">
        <f t="shared" si="0"/>
        <v>0</v>
      </c>
      <c r="J7" s="35">
        <f t="shared" si="0"/>
        <v>94900</v>
      </c>
      <c r="K7" s="35">
        <f t="shared" si="0"/>
        <v>0</v>
      </c>
      <c r="L7" s="35">
        <f t="shared" si="0"/>
        <v>0</v>
      </c>
      <c r="M7" s="35">
        <f t="shared" si="0"/>
        <v>0</v>
      </c>
      <c r="N7" s="8"/>
      <c r="O7" s="8"/>
      <c r="P7" s="8"/>
      <c r="Q7" s="8"/>
    </row>
    <row r="8" spans="1:17" ht="26.25" hidden="1" customHeight="1">
      <c r="B8" s="171" t="s">
        <v>48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3"/>
      <c r="N8" s="38"/>
      <c r="O8" s="38"/>
      <c r="P8" s="38"/>
      <c r="Q8" s="8"/>
    </row>
    <row r="9" spans="1:17" ht="15.75">
      <c r="A9" s="13" t="s">
        <v>97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39"/>
      <c r="O9" s="8"/>
      <c r="P9" s="8"/>
      <c r="Q9" s="8"/>
    </row>
    <row r="10" spans="1:17" ht="4.5" customHeight="1">
      <c r="A10" s="13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39"/>
      <c r="O10" s="8"/>
      <c r="P10" s="8"/>
      <c r="Q10" s="8"/>
    </row>
    <row r="11" spans="1:17" ht="31.5" customHeight="1">
      <c r="A11" s="151" t="s">
        <v>15</v>
      </c>
      <c r="B11" s="179" t="s">
        <v>17</v>
      </c>
      <c r="C11" s="180"/>
      <c r="D11" s="180"/>
      <c r="E11" s="180"/>
      <c r="F11" s="181"/>
      <c r="G11" s="176" t="s">
        <v>18</v>
      </c>
      <c r="H11" s="176" t="s">
        <v>19</v>
      </c>
      <c r="I11" s="160" t="s">
        <v>44</v>
      </c>
      <c r="J11" s="161"/>
      <c r="K11" s="162"/>
      <c r="L11" s="160" t="s">
        <v>98</v>
      </c>
      <c r="M11" s="161"/>
      <c r="N11" s="162"/>
      <c r="O11" s="160" t="s">
        <v>12</v>
      </c>
      <c r="P11" s="161"/>
      <c r="Q11" s="162"/>
    </row>
    <row r="12" spans="1:17" ht="32.25" customHeight="1">
      <c r="A12" s="152"/>
      <c r="B12" s="182"/>
      <c r="C12" s="183"/>
      <c r="D12" s="183"/>
      <c r="E12" s="183"/>
      <c r="F12" s="184"/>
      <c r="G12" s="177"/>
      <c r="H12" s="177"/>
      <c r="I12" s="163"/>
      <c r="J12" s="164"/>
      <c r="K12" s="165"/>
      <c r="L12" s="163"/>
      <c r="M12" s="164"/>
      <c r="N12" s="165"/>
      <c r="O12" s="163"/>
      <c r="P12" s="164"/>
      <c r="Q12" s="165"/>
    </row>
    <row r="13" spans="1:17" ht="33" customHeight="1">
      <c r="A13" s="153"/>
      <c r="B13" s="185"/>
      <c r="C13" s="186"/>
      <c r="D13" s="186"/>
      <c r="E13" s="186"/>
      <c r="F13" s="187"/>
      <c r="G13" s="178"/>
      <c r="H13" s="178"/>
      <c r="I13" s="35" t="s">
        <v>13</v>
      </c>
      <c r="J13" s="35" t="s">
        <v>14</v>
      </c>
      <c r="K13" s="35" t="s">
        <v>45</v>
      </c>
      <c r="L13" s="35" t="s">
        <v>13</v>
      </c>
      <c r="M13" s="35" t="s">
        <v>14</v>
      </c>
      <c r="N13" s="35" t="s">
        <v>45</v>
      </c>
      <c r="O13" s="35" t="s">
        <v>13</v>
      </c>
      <c r="P13" s="35" t="s">
        <v>14</v>
      </c>
      <c r="Q13" s="35" t="s">
        <v>45</v>
      </c>
    </row>
    <row r="14" spans="1:17" ht="10.5" hidden="1" customHeight="1">
      <c r="A14" s="30"/>
      <c r="B14" s="188"/>
      <c r="C14" s="189"/>
      <c r="D14" s="189"/>
      <c r="E14" s="189"/>
      <c r="F14" s="189"/>
      <c r="G14" s="33"/>
      <c r="H14" s="33"/>
      <c r="I14" s="33"/>
      <c r="J14" s="33"/>
      <c r="K14" s="33"/>
      <c r="L14" s="33"/>
      <c r="M14" s="33"/>
      <c r="N14" s="32"/>
      <c r="O14" s="29"/>
    </row>
    <row r="15" spans="1:17" s="62" customFormat="1" ht="15" customHeight="1">
      <c r="A15" s="36">
        <v>1</v>
      </c>
      <c r="B15" s="112">
        <v>2</v>
      </c>
      <c r="C15" s="112"/>
      <c r="D15" s="112"/>
      <c r="E15" s="112"/>
      <c r="F15" s="112"/>
      <c r="G15" s="36">
        <v>3</v>
      </c>
      <c r="H15" s="36">
        <v>4</v>
      </c>
      <c r="I15" s="36">
        <v>5</v>
      </c>
      <c r="J15" s="36">
        <v>6</v>
      </c>
      <c r="K15" s="36">
        <v>7</v>
      </c>
      <c r="L15" s="36">
        <v>8</v>
      </c>
      <c r="M15" s="36">
        <v>9</v>
      </c>
      <c r="N15" s="36">
        <v>10</v>
      </c>
      <c r="O15" s="36">
        <v>11</v>
      </c>
      <c r="P15" s="86">
        <v>12</v>
      </c>
      <c r="Q15" s="86">
        <v>13</v>
      </c>
    </row>
    <row r="16" spans="1:17">
      <c r="A16" s="12" t="s">
        <v>2</v>
      </c>
      <c r="B16" s="201" t="s">
        <v>20</v>
      </c>
      <c r="C16" s="202"/>
      <c r="D16" s="202"/>
      <c r="E16" s="202"/>
      <c r="F16" s="203"/>
      <c r="G16" s="42"/>
      <c r="H16" s="31"/>
      <c r="I16" s="31"/>
      <c r="J16" s="31"/>
      <c r="K16" s="43"/>
      <c r="L16" s="31"/>
      <c r="M16" s="43"/>
      <c r="N16" s="31"/>
      <c r="O16" s="31"/>
      <c r="P16" s="28"/>
      <c r="Q16" s="28"/>
    </row>
    <row r="17" spans="1:35">
      <c r="A17" s="12"/>
      <c r="B17" s="204" t="s">
        <v>21</v>
      </c>
      <c r="C17" s="205"/>
      <c r="D17" s="205"/>
      <c r="E17" s="205"/>
      <c r="F17" s="206"/>
      <c r="G17" s="42"/>
      <c r="H17" s="31"/>
      <c r="I17" s="31"/>
      <c r="J17" s="31"/>
      <c r="K17" s="43"/>
      <c r="L17" s="31"/>
      <c r="M17" s="43"/>
      <c r="N17" s="31"/>
      <c r="O17" s="31"/>
      <c r="P17" s="28"/>
      <c r="Q17" s="28"/>
    </row>
    <row r="18" spans="1:35" ht="117.75" customHeight="1">
      <c r="A18" s="25" t="s">
        <v>22</v>
      </c>
      <c r="B18" s="191" t="s">
        <v>66</v>
      </c>
      <c r="C18" s="192"/>
      <c r="D18" s="192"/>
      <c r="E18" s="192"/>
      <c r="F18" s="193"/>
      <c r="G18" s="97" t="s">
        <v>68</v>
      </c>
      <c r="H18" s="96" t="s">
        <v>67</v>
      </c>
      <c r="I18" s="80">
        <v>94.9</v>
      </c>
      <c r="J18" s="81"/>
      <c r="K18" s="82">
        <f>I18+J18</f>
        <v>94.9</v>
      </c>
      <c r="L18" s="80">
        <v>94.9</v>
      </c>
      <c r="M18" s="81"/>
      <c r="N18" s="82">
        <f>L18+M18</f>
        <v>94.9</v>
      </c>
      <c r="O18" s="81">
        <f>I18-L18</f>
        <v>0</v>
      </c>
      <c r="P18" s="82"/>
      <c r="Q18" s="82">
        <f>K18-N18</f>
        <v>0</v>
      </c>
    </row>
    <row r="19" spans="1:35" ht="15.75" customHeight="1">
      <c r="A19" s="25"/>
      <c r="B19" s="207" t="s">
        <v>99</v>
      </c>
      <c r="C19" s="208"/>
      <c r="D19" s="208"/>
      <c r="E19" s="208"/>
      <c r="F19" s="208"/>
      <c r="G19" s="208"/>
      <c r="H19" s="208"/>
      <c r="I19" s="208"/>
      <c r="J19" s="208"/>
      <c r="K19" s="208"/>
      <c r="L19" s="208"/>
      <c r="M19" s="208"/>
      <c r="N19" s="208"/>
      <c r="O19" s="208"/>
      <c r="P19" s="208"/>
      <c r="Q19" s="209"/>
    </row>
    <row r="20" spans="1:35">
      <c r="A20" s="12" t="s">
        <v>24</v>
      </c>
      <c r="B20" s="154" t="s">
        <v>23</v>
      </c>
      <c r="C20" s="155"/>
      <c r="D20" s="155"/>
      <c r="E20" s="155"/>
      <c r="F20" s="156"/>
      <c r="G20" s="42"/>
      <c r="H20" s="31"/>
      <c r="I20" s="31"/>
      <c r="J20" s="31"/>
      <c r="K20" s="43"/>
      <c r="L20" s="31"/>
      <c r="M20" s="43"/>
      <c r="N20" s="27"/>
      <c r="O20" s="27"/>
      <c r="P20" s="28"/>
      <c r="Q20" s="44"/>
      <c r="U20" s="188" t="s">
        <v>38</v>
      </c>
      <c r="V20" s="189"/>
      <c r="W20" s="189"/>
      <c r="X20" s="189"/>
      <c r="Y20" s="189"/>
      <c r="Z20" s="189"/>
      <c r="AA20" s="189"/>
      <c r="AB20" s="189"/>
      <c r="AC20" s="189"/>
      <c r="AD20" s="189"/>
      <c r="AE20" s="189"/>
      <c r="AF20" s="189"/>
      <c r="AG20" s="190"/>
    </row>
    <row r="21" spans="1:35">
      <c r="A21" s="12"/>
      <c r="B21" s="142" t="s">
        <v>21</v>
      </c>
      <c r="C21" s="143"/>
      <c r="D21" s="143"/>
      <c r="E21" s="143"/>
      <c r="F21" s="144"/>
      <c r="G21" s="42"/>
      <c r="H21" s="31"/>
      <c r="I21" s="31"/>
      <c r="J21" s="31"/>
      <c r="K21" s="43"/>
      <c r="L21" s="31"/>
      <c r="M21" s="43"/>
      <c r="N21" s="27"/>
      <c r="O21" s="27"/>
      <c r="P21" s="28"/>
      <c r="Q21" s="44"/>
    </row>
    <row r="22" spans="1:35" ht="33" customHeight="1">
      <c r="A22" s="15" t="s">
        <v>25</v>
      </c>
      <c r="B22" s="191" t="s">
        <v>69</v>
      </c>
      <c r="C22" s="192"/>
      <c r="D22" s="192"/>
      <c r="E22" s="192"/>
      <c r="F22" s="193"/>
      <c r="G22" s="97" t="s">
        <v>30</v>
      </c>
      <c r="H22" s="96" t="s">
        <v>59</v>
      </c>
      <c r="I22" s="83">
        <v>5</v>
      </c>
      <c r="J22" s="46"/>
      <c r="K22" s="47">
        <f t="shared" ref="K22:K23" si="1">I22+J22</f>
        <v>5</v>
      </c>
      <c r="L22" s="83">
        <v>5</v>
      </c>
      <c r="M22" s="47"/>
      <c r="N22" s="46">
        <f>L22+M22</f>
        <v>5</v>
      </c>
      <c r="O22" s="46">
        <f t="shared" ref="O22:P23" si="2">L22-I22</f>
        <v>0</v>
      </c>
      <c r="P22" s="46">
        <f>M22-J22</f>
        <v>0</v>
      </c>
      <c r="Q22" s="47">
        <f>N22-K22</f>
        <v>0</v>
      </c>
    </row>
    <row r="23" spans="1:35" ht="30.75" customHeight="1">
      <c r="A23" s="16" t="s">
        <v>55</v>
      </c>
      <c r="B23" s="157" t="s">
        <v>70</v>
      </c>
      <c r="C23" s="158"/>
      <c r="D23" s="158"/>
      <c r="E23" s="158"/>
      <c r="F23" s="159"/>
      <c r="G23" s="97" t="s">
        <v>30</v>
      </c>
      <c r="H23" s="96" t="s">
        <v>59</v>
      </c>
      <c r="I23" s="84">
        <v>1</v>
      </c>
      <c r="J23" s="37"/>
      <c r="K23" s="47">
        <f t="shared" si="1"/>
        <v>1</v>
      </c>
      <c r="L23" s="84">
        <v>1</v>
      </c>
      <c r="M23" s="47"/>
      <c r="N23" s="46">
        <f t="shared" ref="N23" si="3">L23+M23</f>
        <v>1</v>
      </c>
      <c r="O23" s="46">
        <f t="shared" si="2"/>
        <v>0</v>
      </c>
      <c r="P23" s="46">
        <f t="shared" si="2"/>
        <v>0</v>
      </c>
      <c r="Q23" s="47">
        <f t="shared" ref="Q23" si="4">N23-K23</f>
        <v>0</v>
      </c>
      <c r="R23" s="26"/>
      <c r="S23" s="26"/>
      <c r="T23" s="26"/>
      <c r="U23" s="26"/>
      <c r="V23" s="154" t="s">
        <v>32</v>
      </c>
      <c r="W23" s="155"/>
      <c r="X23" s="155"/>
      <c r="Y23" s="155"/>
      <c r="Z23" s="156"/>
      <c r="AA23" s="12"/>
      <c r="AB23" s="216"/>
      <c r="AC23" s="217"/>
      <c r="AD23" s="218" t="s">
        <v>37</v>
      </c>
      <c r="AE23" s="175"/>
      <c r="AF23" s="218" t="s">
        <v>37</v>
      </c>
      <c r="AG23" s="175"/>
      <c r="AH23" s="31"/>
    </row>
    <row r="24" spans="1:35" ht="33" hidden="1" customHeight="1">
      <c r="A24" s="15"/>
      <c r="B24" s="210"/>
      <c r="C24" s="211"/>
      <c r="D24" s="211"/>
      <c r="E24" s="211"/>
      <c r="F24" s="212"/>
      <c r="G24" s="68"/>
      <c r="H24" s="68"/>
      <c r="I24" s="70"/>
      <c r="J24" s="71"/>
      <c r="K24" s="69"/>
      <c r="L24" s="70"/>
      <c r="M24" s="70"/>
      <c r="N24" s="64"/>
      <c r="O24" s="64"/>
      <c r="P24" s="64"/>
      <c r="Q24" s="69"/>
      <c r="R24" s="26"/>
      <c r="S24" s="26"/>
      <c r="T24" s="26"/>
      <c r="U24" s="26"/>
      <c r="V24" s="49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1"/>
    </row>
    <row r="25" spans="1:35" ht="27.75" hidden="1" customHeight="1">
      <c r="A25" s="16"/>
      <c r="B25" s="210"/>
      <c r="C25" s="211"/>
      <c r="D25" s="211"/>
      <c r="E25" s="211"/>
      <c r="F25" s="212"/>
      <c r="G25" s="68"/>
      <c r="H25" s="68"/>
      <c r="I25" s="70"/>
      <c r="J25" s="71"/>
      <c r="K25" s="69"/>
      <c r="L25" s="72"/>
      <c r="M25" s="72"/>
      <c r="N25" s="64"/>
      <c r="O25" s="64"/>
      <c r="P25" s="64"/>
      <c r="Q25" s="69"/>
      <c r="R25" s="26"/>
      <c r="S25" s="26"/>
      <c r="T25" s="26"/>
      <c r="U25" s="26"/>
      <c r="V25" s="52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4"/>
    </row>
    <row r="26" spans="1:35" ht="22.5" hidden="1" customHeight="1">
      <c r="A26" s="16"/>
      <c r="B26" s="210"/>
      <c r="C26" s="211"/>
      <c r="D26" s="211"/>
      <c r="E26" s="211"/>
      <c r="F26" s="212"/>
      <c r="G26" s="68"/>
      <c r="H26" s="68"/>
      <c r="I26" s="70"/>
      <c r="J26" s="71"/>
      <c r="K26" s="69"/>
      <c r="L26" s="70"/>
      <c r="M26" s="69"/>
      <c r="N26" s="64"/>
      <c r="O26" s="64"/>
      <c r="P26" s="64"/>
      <c r="Q26" s="69"/>
      <c r="R26" s="26"/>
      <c r="S26" s="26"/>
      <c r="T26" s="26"/>
      <c r="U26" s="26"/>
      <c r="V26" s="59"/>
      <c r="W26" s="60"/>
      <c r="X26" s="60"/>
      <c r="Y26" s="60"/>
      <c r="Z26" s="61"/>
      <c r="AA26" s="12"/>
      <c r="AB26" s="55"/>
      <c r="AC26" s="56"/>
      <c r="AD26" s="57"/>
      <c r="AE26" s="58"/>
      <c r="AF26" s="57"/>
      <c r="AG26" s="58"/>
      <c r="AH26" s="31"/>
    </row>
    <row r="27" spans="1:35" ht="25.5" hidden="1" customHeight="1">
      <c r="A27" s="16"/>
      <c r="B27" s="213"/>
      <c r="C27" s="214"/>
      <c r="D27" s="214"/>
      <c r="E27" s="214"/>
      <c r="F27" s="215"/>
      <c r="G27" s="66"/>
      <c r="H27" s="66"/>
      <c r="I27" s="65"/>
      <c r="J27" s="71"/>
      <c r="K27" s="69"/>
      <c r="L27" s="65"/>
      <c r="M27" s="69"/>
      <c r="N27" s="64"/>
      <c r="O27" s="64"/>
      <c r="P27" s="64"/>
      <c r="Q27" s="69"/>
      <c r="R27" s="26"/>
      <c r="S27" s="26"/>
      <c r="T27" s="26"/>
      <c r="U27" s="26"/>
      <c r="V27" s="49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1"/>
    </row>
    <row r="28" spans="1:35" ht="3" customHeight="1">
      <c r="A28" s="15"/>
      <c r="B28" s="198"/>
      <c r="C28" s="199"/>
      <c r="D28" s="199"/>
      <c r="E28" s="199"/>
      <c r="F28" s="200"/>
      <c r="G28" s="66"/>
      <c r="H28" s="66"/>
      <c r="I28" s="73"/>
      <c r="J28" s="74"/>
      <c r="K28" s="45"/>
      <c r="L28" s="73"/>
      <c r="M28" s="45"/>
      <c r="N28" s="64"/>
      <c r="O28" s="64"/>
      <c r="P28" s="75"/>
      <c r="Q28" s="69"/>
      <c r="R28" s="26"/>
      <c r="S28" s="26"/>
      <c r="T28" s="26"/>
      <c r="U28" s="26"/>
      <c r="V28" s="52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4"/>
    </row>
    <row r="29" spans="1:35" ht="20.25" customHeight="1">
      <c r="A29" s="15"/>
      <c r="B29" s="194" t="s">
        <v>99</v>
      </c>
      <c r="C29" s="195"/>
      <c r="D29" s="195"/>
      <c r="E29" s="195"/>
      <c r="F29" s="195"/>
      <c r="G29" s="195"/>
      <c r="H29" s="195"/>
      <c r="I29" s="195"/>
      <c r="J29" s="195"/>
      <c r="K29" s="195"/>
      <c r="L29" s="195"/>
      <c r="M29" s="195"/>
      <c r="N29" s="195"/>
      <c r="O29" s="195"/>
      <c r="P29" s="195"/>
      <c r="Q29" s="196"/>
      <c r="R29" s="26"/>
      <c r="S29" s="26"/>
      <c r="T29" s="26"/>
      <c r="U29" s="26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</row>
    <row r="30" spans="1:35" ht="16.5" customHeight="1">
      <c r="A30" s="12">
        <v>3</v>
      </c>
      <c r="B30" s="142" t="s">
        <v>56</v>
      </c>
      <c r="C30" s="143"/>
      <c r="D30" s="143"/>
      <c r="E30" s="143"/>
      <c r="F30" s="144"/>
      <c r="G30" s="42"/>
      <c r="H30" s="31"/>
      <c r="I30" s="31"/>
      <c r="J30" s="31"/>
      <c r="K30" s="43"/>
      <c r="L30" s="31"/>
      <c r="M30" s="43"/>
      <c r="N30" s="27"/>
      <c r="O30" s="27"/>
      <c r="P30" s="40"/>
      <c r="Q30" s="44"/>
      <c r="R30" s="26"/>
      <c r="S30" s="26"/>
      <c r="T30" s="26"/>
      <c r="U30" s="26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</row>
    <row r="31" spans="1:35">
      <c r="A31" s="12"/>
      <c r="B31" s="142" t="s">
        <v>21</v>
      </c>
      <c r="C31" s="143"/>
      <c r="D31" s="143"/>
      <c r="E31" s="143"/>
      <c r="F31" s="144"/>
      <c r="G31" s="42"/>
      <c r="H31" s="31"/>
      <c r="I31" s="31"/>
      <c r="J31" s="31"/>
      <c r="K31" s="43"/>
      <c r="L31" s="31"/>
      <c r="M31" s="43"/>
      <c r="N31" s="27"/>
      <c r="O31" s="27"/>
      <c r="P31" s="40"/>
      <c r="Q31" s="44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5" ht="34.5" customHeight="1">
      <c r="A32" s="16" t="s">
        <v>26</v>
      </c>
      <c r="B32" s="191" t="s">
        <v>71</v>
      </c>
      <c r="C32" s="192"/>
      <c r="D32" s="192"/>
      <c r="E32" s="192"/>
      <c r="F32" s="193"/>
      <c r="G32" s="97" t="s">
        <v>73</v>
      </c>
      <c r="H32" s="96" t="s">
        <v>59</v>
      </c>
      <c r="I32" s="46">
        <v>6</v>
      </c>
      <c r="J32" s="46">
        <v>0</v>
      </c>
      <c r="K32" s="47">
        <f>I32+J32</f>
        <v>6</v>
      </c>
      <c r="L32" s="46">
        <v>6</v>
      </c>
      <c r="M32" s="46">
        <v>0</v>
      </c>
      <c r="N32" s="47">
        <f>L32+M32</f>
        <v>6</v>
      </c>
      <c r="O32" s="46">
        <f t="shared" ref="O32" si="5">L32-I32</f>
        <v>0</v>
      </c>
      <c r="P32" s="46">
        <f>M32-J32</f>
        <v>0</v>
      </c>
      <c r="Q32" s="47">
        <f>N32-K32</f>
        <v>0</v>
      </c>
      <c r="R32" s="26"/>
      <c r="S32" s="26"/>
      <c r="T32" s="26"/>
      <c r="U32" s="26"/>
      <c r="V32" s="26"/>
      <c r="W32" s="188" t="s">
        <v>41</v>
      </c>
      <c r="X32" s="189"/>
      <c r="Y32" s="189"/>
      <c r="Z32" s="189"/>
      <c r="AA32" s="189"/>
      <c r="AB32" s="189"/>
      <c r="AC32" s="189"/>
      <c r="AD32" s="189"/>
      <c r="AE32" s="189"/>
      <c r="AF32" s="189"/>
      <c r="AG32" s="189"/>
      <c r="AH32" s="189"/>
      <c r="AI32" s="190"/>
    </row>
    <row r="33" spans="1:35" ht="30" customHeight="1">
      <c r="A33" s="16" t="s">
        <v>27</v>
      </c>
      <c r="B33" s="148" t="s">
        <v>72</v>
      </c>
      <c r="C33" s="149"/>
      <c r="D33" s="149"/>
      <c r="E33" s="149"/>
      <c r="F33" s="150"/>
      <c r="G33" s="97" t="s">
        <v>68</v>
      </c>
      <c r="H33" s="96" t="s">
        <v>59</v>
      </c>
      <c r="I33" s="64">
        <v>64.900000000000006</v>
      </c>
      <c r="J33" s="46">
        <f>'п.1-5'!C26/(I22*1000)</f>
        <v>0</v>
      </c>
      <c r="K33" s="69">
        <f>I33+J33</f>
        <v>64.900000000000006</v>
      </c>
      <c r="L33" s="64">
        <v>64.900000000000006</v>
      </c>
      <c r="M33" s="46">
        <v>0</v>
      </c>
      <c r="N33" s="69">
        <f>L33+M33</f>
        <v>64.900000000000006</v>
      </c>
      <c r="O33" s="46">
        <f t="shared" ref="O33" si="6">L33-I33</f>
        <v>0</v>
      </c>
      <c r="P33" s="46">
        <f t="shared" ref="P33" si="7">M33-J33</f>
        <v>0</v>
      </c>
      <c r="Q33" s="47">
        <f t="shared" ref="Q33" si="8">N33-K33</f>
        <v>0</v>
      </c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5" ht="17.25" hidden="1" customHeight="1">
      <c r="A34" s="48"/>
      <c r="B34" s="198"/>
      <c r="C34" s="199"/>
      <c r="D34" s="199"/>
      <c r="E34" s="199"/>
      <c r="F34" s="200"/>
      <c r="G34" s="66"/>
      <c r="H34" s="66"/>
      <c r="I34" s="46"/>
      <c r="J34" s="46"/>
      <c r="K34" s="77"/>
      <c r="L34" s="37"/>
      <c r="M34" s="77"/>
      <c r="N34" s="77"/>
      <c r="O34" s="76"/>
      <c r="P34" s="76"/>
      <c r="Q34" s="77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5" s="28" customFormat="1" ht="16.5" customHeight="1">
      <c r="A35" s="16"/>
      <c r="B35" s="194" t="s">
        <v>99</v>
      </c>
      <c r="C35" s="195"/>
      <c r="D35" s="195"/>
      <c r="E35" s="195"/>
      <c r="F35" s="195"/>
      <c r="G35" s="195"/>
      <c r="H35" s="195"/>
      <c r="I35" s="195"/>
      <c r="J35" s="195"/>
      <c r="K35" s="195"/>
      <c r="L35" s="195"/>
      <c r="M35" s="195"/>
      <c r="N35" s="195"/>
      <c r="O35" s="195"/>
      <c r="P35" s="195"/>
      <c r="Q35" s="196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</row>
    <row r="36" spans="1:35" hidden="1">
      <c r="A36" s="12" t="s">
        <v>52</v>
      </c>
      <c r="B36" s="154" t="s">
        <v>54</v>
      </c>
      <c r="C36" s="155"/>
      <c r="D36" s="155"/>
      <c r="E36" s="155"/>
      <c r="F36" s="156"/>
      <c r="G36" s="42"/>
      <c r="H36" s="31"/>
      <c r="I36" s="31"/>
      <c r="J36" s="31"/>
      <c r="K36" s="43"/>
      <c r="L36" s="31"/>
      <c r="M36" s="43"/>
      <c r="N36" s="27"/>
      <c r="O36" s="27"/>
      <c r="P36" s="41"/>
      <c r="Q36" s="44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5" hidden="1">
      <c r="A37" s="12"/>
      <c r="B37" s="142" t="s">
        <v>21</v>
      </c>
      <c r="C37" s="143"/>
      <c r="D37" s="143"/>
      <c r="E37" s="143"/>
      <c r="F37" s="144"/>
      <c r="G37" s="42"/>
      <c r="H37" s="31"/>
      <c r="I37" s="31"/>
      <c r="J37" s="31"/>
      <c r="K37" s="43"/>
      <c r="L37" s="31"/>
      <c r="M37" s="43"/>
      <c r="N37" s="27"/>
      <c r="O37" s="27"/>
      <c r="P37" s="40"/>
      <c r="Q37" s="44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5" ht="49.5" hidden="1" customHeight="1">
      <c r="A38" s="16" t="s">
        <v>53</v>
      </c>
      <c r="B38" s="191" t="s">
        <v>57</v>
      </c>
      <c r="C38" s="192"/>
      <c r="D38" s="192"/>
      <c r="E38" s="192"/>
      <c r="F38" s="193"/>
      <c r="G38" s="12" t="s">
        <v>58</v>
      </c>
      <c r="H38" s="63" t="s">
        <v>59</v>
      </c>
      <c r="I38" s="64">
        <v>84.8</v>
      </c>
      <c r="J38" s="64">
        <f>'п.1-5'!C32/210</f>
        <v>0</v>
      </c>
      <c r="K38" s="64">
        <f>I38+J38</f>
        <v>84.8</v>
      </c>
      <c r="L38" s="64">
        <v>100</v>
      </c>
      <c r="M38" s="64">
        <v>0</v>
      </c>
      <c r="N38" s="64">
        <f>'п.1-5'!J32/210</f>
        <v>3.3333333333333333E-2</v>
      </c>
      <c r="O38" s="64">
        <f>I38-L38</f>
        <v>-15.200000000000003</v>
      </c>
      <c r="P38" s="78">
        <f>J38-M38</f>
        <v>0</v>
      </c>
      <c r="Q38" s="69">
        <f>O38+P38</f>
        <v>-15.200000000000003</v>
      </c>
      <c r="R38" s="26"/>
      <c r="S38" s="26"/>
      <c r="T38" s="26"/>
      <c r="U38" s="26"/>
      <c r="V38" s="26"/>
      <c r="W38" s="188" t="s">
        <v>41</v>
      </c>
      <c r="X38" s="189"/>
      <c r="Y38" s="189"/>
      <c r="Z38" s="189"/>
      <c r="AA38" s="189"/>
      <c r="AB38" s="189"/>
      <c r="AC38" s="189"/>
      <c r="AD38" s="189"/>
      <c r="AE38" s="189"/>
      <c r="AF38" s="189"/>
      <c r="AG38" s="189"/>
      <c r="AH38" s="189"/>
      <c r="AI38" s="190"/>
    </row>
    <row r="39" spans="1:35" ht="16.5" customHeight="1">
      <c r="A39" s="12">
        <v>4</v>
      </c>
      <c r="B39" s="142" t="s">
        <v>54</v>
      </c>
      <c r="C39" s="143"/>
      <c r="D39" s="143"/>
      <c r="E39" s="143"/>
      <c r="F39" s="144"/>
      <c r="G39" s="42"/>
      <c r="H39" s="31"/>
      <c r="I39" s="31"/>
      <c r="J39" s="31"/>
      <c r="K39" s="43"/>
      <c r="L39" s="31"/>
      <c r="M39" s="43"/>
      <c r="N39" s="27"/>
      <c r="O39" s="27"/>
      <c r="P39" s="40"/>
      <c r="Q39" s="44"/>
      <c r="R39" s="26"/>
      <c r="S39" s="26"/>
      <c r="T39" s="26"/>
      <c r="U39" s="26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</row>
    <row r="40" spans="1:35">
      <c r="A40" s="12"/>
      <c r="B40" s="142" t="s">
        <v>21</v>
      </c>
      <c r="C40" s="143"/>
      <c r="D40" s="143"/>
      <c r="E40" s="143"/>
      <c r="F40" s="144"/>
      <c r="G40" s="42"/>
      <c r="H40" s="31"/>
      <c r="I40" s="31"/>
      <c r="J40" s="31"/>
      <c r="K40" s="43"/>
      <c r="L40" s="31"/>
      <c r="M40" s="43"/>
      <c r="N40" s="27"/>
      <c r="O40" s="27"/>
      <c r="P40" s="40"/>
      <c r="Q40" s="44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</row>
    <row r="41" spans="1:35" ht="49.5" customHeight="1">
      <c r="A41" s="16" t="s">
        <v>53</v>
      </c>
      <c r="B41" s="139" t="s">
        <v>76</v>
      </c>
      <c r="C41" s="140"/>
      <c r="D41" s="140"/>
      <c r="E41" s="140"/>
      <c r="F41" s="141"/>
      <c r="G41" s="97" t="s">
        <v>58</v>
      </c>
      <c r="H41" s="103" t="s">
        <v>59</v>
      </c>
      <c r="I41" s="64">
        <v>100</v>
      </c>
      <c r="J41" s="64">
        <v>0</v>
      </c>
      <c r="K41" s="64">
        <v>100</v>
      </c>
      <c r="L41" s="64">
        <v>100</v>
      </c>
      <c r="M41" s="64">
        <v>0</v>
      </c>
      <c r="N41" s="64">
        <v>100</v>
      </c>
      <c r="O41" s="64">
        <v>0</v>
      </c>
      <c r="P41" s="78">
        <v>0</v>
      </c>
      <c r="Q41" s="69">
        <v>0</v>
      </c>
      <c r="R41" s="26"/>
      <c r="S41" s="26"/>
      <c r="T41" s="26"/>
      <c r="U41" s="26"/>
      <c r="V41" s="26"/>
      <c r="W41" s="98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100"/>
    </row>
    <row r="42" spans="1:35" ht="20.25" customHeight="1">
      <c r="A42" s="15"/>
      <c r="B42" s="145" t="s">
        <v>99</v>
      </c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7"/>
      <c r="R42" s="26"/>
      <c r="S42" s="26"/>
      <c r="T42" s="26"/>
      <c r="U42" s="26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</row>
    <row r="43" spans="1:35" s="28" customFormat="1" ht="31.5" customHeight="1">
      <c r="A43" s="111"/>
      <c r="B43" s="197" t="s">
        <v>74</v>
      </c>
      <c r="C43" s="197"/>
      <c r="D43" s="197"/>
      <c r="E43" s="197"/>
      <c r="F43" s="197"/>
      <c r="G43" s="197"/>
      <c r="H43" s="197"/>
      <c r="I43" s="197"/>
      <c r="J43" s="197"/>
      <c r="K43" s="197"/>
      <c r="L43" s="197"/>
      <c r="M43" s="197"/>
      <c r="N43" s="197"/>
      <c r="O43" s="197"/>
      <c r="P43" s="197"/>
      <c r="Q43" s="197"/>
      <c r="R43" s="102"/>
    </row>
    <row r="44" spans="1:35" s="8" customFormat="1" ht="21" customHeight="1">
      <c r="A44" s="13" t="s">
        <v>100</v>
      </c>
      <c r="B44" s="110"/>
      <c r="C44" s="110"/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</row>
    <row r="45" spans="1:35" ht="32.25" customHeight="1">
      <c r="A45" s="22" t="s">
        <v>101</v>
      </c>
      <c r="B45" s="22"/>
      <c r="C45" s="22"/>
      <c r="D45" s="22"/>
      <c r="E45" s="22"/>
      <c r="F45" s="5"/>
      <c r="G45" s="5"/>
      <c r="H45" s="6"/>
      <c r="I45" s="6"/>
      <c r="J45" s="6"/>
      <c r="K45" s="115" t="s">
        <v>102</v>
      </c>
      <c r="L45" s="115"/>
      <c r="M45" s="115"/>
      <c r="N45" s="5"/>
      <c r="U45" s="22" t="s">
        <v>35</v>
      </c>
    </row>
    <row r="46" spans="1:35">
      <c r="A46" s="5"/>
      <c r="B46" s="5"/>
      <c r="C46" s="5"/>
      <c r="D46" s="5"/>
      <c r="E46" s="5"/>
      <c r="F46" s="5"/>
      <c r="G46" s="5"/>
      <c r="H46" s="170" t="s">
        <v>28</v>
      </c>
      <c r="I46" s="170"/>
      <c r="J46" s="24"/>
      <c r="K46" s="170" t="s">
        <v>29</v>
      </c>
      <c r="L46" s="170"/>
      <c r="M46" s="170"/>
    </row>
    <row r="47" spans="1:35" ht="15.7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U47" s="115" t="s">
        <v>36</v>
      </c>
      <c r="V47" s="115"/>
      <c r="W47" s="115"/>
    </row>
    <row r="48" spans="1:35" s="23" customFormat="1" ht="15.75">
      <c r="A48" s="13" t="s">
        <v>33</v>
      </c>
      <c r="H48" s="9"/>
      <c r="I48" s="9"/>
      <c r="J48" s="9"/>
      <c r="K48" s="115" t="s">
        <v>34</v>
      </c>
      <c r="L48" s="115"/>
      <c r="M48" s="115"/>
    </row>
    <row r="49" spans="8:13">
      <c r="H49" s="170" t="s">
        <v>28</v>
      </c>
      <c r="I49" s="170"/>
      <c r="J49" s="24"/>
      <c r="K49" s="170" t="s">
        <v>29</v>
      </c>
      <c r="L49" s="170"/>
      <c r="M49" s="170"/>
    </row>
  </sheetData>
  <mergeCells count="62">
    <mergeCell ref="W38:AI38"/>
    <mergeCell ref="W32:AI32"/>
    <mergeCell ref="B19:Q19"/>
    <mergeCell ref="B24:F24"/>
    <mergeCell ref="B25:F25"/>
    <mergeCell ref="B26:F26"/>
    <mergeCell ref="B27:F27"/>
    <mergeCell ref="B29:Q29"/>
    <mergeCell ref="AB23:AC23"/>
    <mergeCell ref="AD23:AE23"/>
    <mergeCell ref="AF23:AG23"/>
    <mergeCell ref="B28:F28"/>
    <mergeCell ref="B31:F31"/>
    <mergeCell ref="B21:F21"/>
    <mergeCell ref="V23:Z23"/>
    <mergeCell ref="K48:M48"/>
    <mergeCell ref="H49:I49"/>
    <mergeCell ref="K49:M49"/>
    <mergeCell ref="B14:F14"/>
    <mergeCell ref="B22:F22"/>
    <mergeCell ref="B18:F18"/>
    <mergeCell ref="B15:F15"/>
    <mergeCell ref="B35:Q35"/>
    <mergeCell ref="B43:Q43"/>
    <mergeCell ref="B36:F36"/>
    <mergeCell ref="B37:F37"/>
    <mergeCell ref="B38:F38"/>
    <mergeCell ref="B34:F34"/>
    <mergeCell ref="B16:F16"/>
    <mergeCell ref="B32:F32"/>
    <mergeCell ref="B17:F17"/>
    <mergeCell ref="A1:N1"/>
    <mergeCell ref="U47:W47"/>
    <mergeCell ref="M2:N2"/>
    <mergeCell ref="K45:M45"/>
    <mergeCell ref="H46:I46"/>
    <mergeCell ref="K46:M46"/>
    <mergeCell ref="B8:M8"/>
    <mergeCell ref="O11:Q12"/>
    <mergeCell ref="H3:J3"/>
    <mergeCell ref="K3:M3"/>
    <mergeCell ref="G11:G13"/>
    <mergeCell ref="H11:H13"/>
    <mergeCell ref="I11:K12"/>
    <mergeCell ref="L11:N12"/>
    <mergeCell ref="B11:F13"/>
    <mergeCell ref="U20:AG20"/>
    <mergeCell ref="A11:A13"/>
    <mergeCell ref="B20:F20"/>
    <mergeCell ref="B23:F23"/>
    <mergeCell ref="B3:D4"/>
    <mergeCell ref="B5:D5"/>
    <mergeCell ref="B6:D6"/>
    <mergeCell ref="B7:D7"/>
    <mergeCell ref="A3:A4"/>
    <mergeCell ref="B41:F41"/>
    <mergeCell ref="B40:F40"/>
    <mergeCell ref="B42:Q42"/>
    <mergeCell ref="B39:F39"/>
    <mergeCell ref="E3:G3"/>
    <mergeCell ref="B30:F30"/>
    <mergeCell ref="B33:F33"/>
  </mergeCells>
  <pageMargins left="0.78740157480314965" right="0.78740157480314965" top="0.59055118110236227" bottom="0.19685039370078741" header="0" footer="0"/>
  <pageSetup paperSize="9" scale="66" fitToHeight="3" orientation="landscape" r:id="rId1"/>
  <rowBreaks count="1" manualBreakCount="1">
    <brk id="35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п.1-5</vt:lpstr>
      <vt:lpstr>п.6-8</vt:lpstr>
      <vt:lpstr>'п.1-5'!Область_печати</vt:lpstr>
      <vt:lpstr>'п.6-8'!Область_печати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ECONOMIST</cp:lastModifiedBy>
  <cp:lastPrinted>2020-01-16T11:57:24Z</cp:lastPrinted>
  <dcterms:created xsi:type="dcterms:W3CDTF">2012-07-12T12:59:20Z</dcterms:created>
  <dcterms:modified xsi:type="dcterms:W3CDTF">2020-01-16T11:58:01Z</dcterms:modified>
</cp:coreProperties>
</file>