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Сайт" sheetId="1" r:id="rId1"/>
  </sheets>
  <definedNames>
    <definedName name="_xlnm.Print_Area" localSheetId="0">Сайт!$A$1:$K$60</definedName>
  </definedNames>
  <calcPr calcId="125725"/>
</workbook>
</file>

<file path=xl/calcChain.xml><?xml version="1.0" encoding="utf-8"?>
<calcChain xmlns="http://schemas.openxmlformats.org/spreadsheetml/2006/main">
  <c r="C48" i="1"/>
  <c r="D48"/>
  <c r="E48"/>
  <c r="F48"/>
  <c r="G48"/>
  <c r="H48"/>
  <c r="I48"/>
  <c r="J48"/>
  <c r="G49"/>
  <c r="F49"/>
  <c r="E49"/>
  <c r="D49"/>
  <c r="C49"/>
  <c r="H49"/>
  <c r="J49"/>
  <c r="I49"/>
  <c r="G50" l="1"/>
  <c r="C50"/>
  <c r="E50"/>
  <c r="I50"/>
  <c r="D50"/>
  <c r="F50"/>
  <c r="J50"/>
  <c r="H50"/>
</calcChain>
</file>

<file path=xl/sharedStrings.xml><?xml version="1.0" encoding="utf-8"?>
<sst xmlns="http://schemas.openxmlformats.org/spreadsheetml/2006/main" count="79" uniqueCount="31">
  <si>
    <t>Інформація</t>
  </si>
  <si>
    <t/>
  </si>
  <si>
    <t xml:space="preserve">про надходження коштів на рахунки в системі електронного адміністрування податку </t>
  </si>
  <si>
    <t>на додану вартість та списання сум податку на додану вартість з них до бюджету</t>
  </si>
  <si>
    <t>тис.грн.</t>
  </si>
  <si>
    <t>Показник</t>
  </si>
  <si>
    <t>Рух коштів на рахунках, відкритих в системі електронного адміністрування податку на додану вартість</t>
  </si>
  <si>
    <t>Залишок на рахунку</t>
  </si>
  <si>
    <t>КАРТОТЕКА (залишок коштів по реєстрах, які підлягають списанню)</t>
  </si>
  <si>
    <t>Надходження</t>
  </si>
  <si>
    <t>Списано з рахунку</t>
  </si>
  <si>
    <t>всього</t>
  </si>
  <si>
    <t>в тому числі:</t>
  </si>
  <si>
    <t>Повернуто банками</t>
  </si>
  <si>
    <t>до бюджету</t>
  </si>
  <si>
    <t>внутрішні</t>
  </si>
  <si>
    <t>по юридичних особах</t>
  </si>
  <si>
    <t>по фізичних особах</t>
  </si>
  <si>
    <t>Всього</t>
  </si>
  <si>
    <t>Період</t>
  </si>
  <si>
    <t>Разом з початку року</t>
  </si>
  <si>
    <t>та на поточні рахунки платників податку</t>
  </si>
  <si>
    <t>на поточний рахунок в банку</t>
  </si>
  <si>
    <t>(підпис)</t>
  </si>
  <si>
    <t>(ініціали, прізвище)</t>
  </si>
  <si>
    <t>Головний казначей відділу електронного адміністрування податків</t>
  </si>
  <si>
    <t>за період з 03/01/2019 р. по 31/05/2019 р. (у розрізі місяців) , тис.грн.</t>
  </si>
  <si>
    <t>Травень (станом на 03.06.2019)</t>
  </si>
  <si>
    <t>Н.В. Гордійчук</t>
  </si>
  <si>
    <t>Заступник начальника Управління - начальник відділу електронного адміністрування податків</t>
  </si>
  <si>
    <t>А.В. Рудич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</si>
</sst>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,##0.0"/>
  </numFmts>
  <fonts count="3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Arial Cyr"/>
      <family val="2"/>
      <charset val="204"/>
    </font>
    <font>
      <sz val="12"/>
      <name val="Times New Roman Cyr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2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41" applyNumberFormat="0" applyAlignment="0" applyProtection="0"/>
    <xf numFmtId="0" fontId="13" fillId="29" borderId="42" applyNumberFormat="0" applyAlignment="0" applyProtection="0"/>
    <xf numFmtId="0" fontId="14" fillId="29" borderId="41" applyNumberFormat="0" applyAlignment="0" applyProtection="0"/>
    <xf numFmtId="0" fontId="15" fillId="0" borderId="43" applyNumberFormat="0" applyFill="0" applyAlignment="0" applyProtection="0"/>
    <xf numFmtId="0" fontId="16" fillId="0" borderId="44" applyNumberFormat="0" applyFill="0" applyAlignment="0" applyProtection="0"/>
    <xf numFmtId="0" fontId="17" fillId="0" borderId="4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46" applyNumberFormat="0" applyFill="0" applyAlignment="0" applyProtection="0"/>
    <xf numFmtId="0" fontId="19" fillId="30" borderId="47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48" applyNumberFormat="0" applyFont="0" applyAlignment="0" applyProtection="0"/>
    <xf numFmtId="0" fontId="24" fillId="0" borderId="49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27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3" borderId="48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3" borderId="48" applyNumberFormat="0" applyFont="0" applyAlignment="0" applyProtection="0"/>
  </cellStyleXfs>
  <cellXfs count="100">
    <xf numFmtId="0" fontId="0" fillId="0" borderId="0" xfId="0"/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4" fontId="4" fillId="0" borderId="6" xfId="0" applyNumberFormat="1" applyFont="1" applyFill="1" applyBorder="1" applyAlignment="1" applyProtection="1">
      <alignment horizontal="right" vertical="top" wrapText="1"/>
    </xf>
    <xf numFmtId="0" fontId="7" fillId="2" borderId="7" xfId="0" applyNumberFormat="1" applyFont="1" applyFill="1" applyBorder="1" applyAlignment="1" applyProtection="1">
      <alignment horizontal="left" vertical="top" wrapText="1"/>
    </xf>
    <xf numFmtId="4" fontId="7" fillId="2" borderId="8" xfId="0" applyNumberFormat="1" applyFont="1" applyFill="1" applyBorder="1" applyAlignment="1" applyProtection="1">
      <alignment horizontal="right" vertical="top" wrapText="1"/>
    </xf>
    <xf numFmtId="0" fontId="5" fillId="3" borderId="7" xfId="0" applyNumberFormat="1" applyFont="1" applyFill="1" applyBorder="1" applyAlignment="1" applyProtection="1">
      <alignment horizontal="left" vertical="top" wrapText="1"/>
    </xf>
    <xf numFmtId="4" fontId="4" fillId="0" borderId="9" xfId="0" applyNumberFormat="1" applyFont="1" applyFill="1" applyBorder="1" applyAlignment="1" applyProtection="1">
      <alignment horizontal="right" vertical="top" wrapText="1"/>
    </xf>
    <xf numFmtId="4" fontId="4" fillId="0" borderId="10" xfId="0" applyNumberFormat="1" applyFont="1" applyFill="1" applyBorder="1" applyAlignment="1" applyProtection="1">
      <alignment horizontal="right" vertical="top" wrapText="1"/>
    </xf>
    <xf numFmtId="4" fontId="7" fillId="2" borderId="11" xfId="0" applyNumberFormat="1" applyFont="1" applyFill="1" applyBorder="1" applyAlignment="1" applyProtection="1">
      <alignment horizontal="right" vertical="top" wrapText="1"/>
    </xf>
    <xf numFmtId="4" fontId="2" fillId="0" borderId="3" xfId="0" applyNumberFormat="1" applyFont="1" applyFill="1" applyBorder="1"/>
    <xf numFmtId="4" fontId="6" fillId="3" borderId="7" xfId="0" applyNumberFormat="1" applyFont="1" applyFill="1" applyBorder="1"/>
    <xf numFmtId="0" fontId="7" fillId="2" borderId="12" xfId="0" applyNumberFormat="1" applyFont="1" applyFill="1" applyBorder="1" applyAlignment="1" applyProtection="1">
      <alignment horizontal="left" vertical="top" wrapText="1"/>
    </xf>
    <xf numFmtId="4" fontId="7" fillId="2" borderId="2" xfId="0" applyNumberFormat="1" applyFont="1" applyFill="1" applyBorder="1" applyAlignment="1" applyProtection="1">
      <alignment horizontal="right" vertical="top" wrapText="1"/>
    </xf>
    <xf numFmtId="4" fontId="7" fillId="2" borderId="13" xfId="0" applyNumberFormat="1" applyFont="1" applyFill="1" applyBorder="1" applyAlignment="1" applyProtection="1">
      <alignment horizontal="right" vertical="top" wrapText="1"/>
    </xf>
    <xf numFmtId="4" fontId="7" fillId="2" borderId="14" xfId="0" applyNumberFormat="1" applyFont="1" applyFill="1" applyBorder="1" applyAlignment="1" applyProtection="1">
      <alignment horizontal="right" vertical="top" wrapText="1"/>
    </xf>
    <xf numFmtId="4" fontId="7" fillId="2" borderId="15" xfId="0" applyNumberFormat="1" applyFont="1" applyFill="1" applyBorder="1" applyAlignment="1" applyProtection="1">
      <alignment horizontal="right" vertical="top" wrapText="1"/>
    </xf>
    <xf numFmtId="4" fontId="4" fillId="35" borderId="4" xfId="0" applyNumberFormat="1" applyFont="1" applyFill="1" applyBorder="1" applyAlignment="1" applyProtection="1">
      <alignment vertical="top" wrapText="1"/>
    </xf>
    <xf numFmtId="4" fontId="4" fillId="35" borderId="16" xfId="0" applyNumberFormat="1" applyFont="1" applyFill="1" applyBorder="1" applyAlignment="1" applyProtection="1">
      <alignment vertical="top" wrapText="1"/>
    </xf>
    <xf numFmtId="4" fontId="4" fillId="35" borderId="3" xfId="0" applyNumberFormat="1" applyFont="1" applyFill="1" applyBorder="1" applyAlignment="1" applyProtection="1">
      <alignment vertical="top" wrapText="1"/>
    </xf>
    <xf numFmtId="4" fontId="4" fillId="35" borderId="17" xfId="0" applyNumberFormat="1" applyFont="1" applyFill="1" applyBorder="1" applyAlignment="1" applyProtection="1">
      <alignment vertical="top" wrapText="1"/>
    </xf>
    <xf numFmtId="4" fontId="8" fillId="0" borderId="6" xfId="0" applyNumberFormat="1" applyFont="1" applyFill="1" applyBorder="1" applyAlignment="1" applyProtection="1">
      <alignment horizontal="right" vertical="top" wrapText="1"/>
    </xf>
    <xf numFmtId="4" fontId="8" fillId="0" borderId="9" xfId="0" applyNumberFormat="1" applyFont="1" applyFill="1" applyBorder="1" applyAlignment="1" applyProtection="1">
      <alignment horizontal="right" vertical="top" wrapText="1"/>
    </xf>
    <xf numFmtId="4" fontId="8" fillId="0" borderId="1" xfId="0" applyNumberFormat="1" applyFont="1" applyFill="1" applyBorder="1" applyAlignment="1" applyProtection="1">
      <alignment horizontal="right" vertical="top" wrapText="1"/>
    </xf>
    <xf numFmtId="4" fontId="8" fillId="0" borderId="10" xfId="0" applyNumberFormat="1" applyFont="1" applyFill="1" applyBorder="1" applyAlignment="1" applyProtection="1">
      <alignment horizontal="right" vertical="top" wrapText="1"/>
    </xf>
    <xf numFmtId="4" fontId="9" fillId="2" borderId="8" xfId="0" applyNumberFormat="1" applyFont="1" applyFill="1" applyBorder="1" applyAlignment="1" applyProtection="1">
      <alignment horizontal="right" vertical="top" wrapText="1"/>
    </xf>
    <xf numFmtId="4" fontId="9" fillId="2" borderId="11" xfId="0" applyNumberFormat="1" applyFont="1" applyFill="1" applyBorder="1" applyAlignment="1" applyProtection="1">
      <alignment horizontal="right" vertical="top" wrapText="1"/>
    </xf>
    <xf numFmtId="4" fontId="9" fillId="2" borderId="2" xfId="0" applyNumberFormat="1" applyFont="1" applyFill="1" applyBorder="1" applyAlignment="1" applyProtection="1">
      <alignment horizontal="right" vertical="top" wrapText="1"/>
    </xf>
    <xf numFmtId="4" fontId="9" fillId="2" borderId="13" xfId="0" applyNumberFormat="1" applyFont="1" applyFill="1" applyBorder="1" applyAlignment="1" applyProtection="1">
      <alignment horizontal="right" vertical="top" wrapText="1"/>
    </xf>
    <xf numFmtId="4" fontId="8" fillId="0" borderId="18" xfId="0" applyNumberFormat="1" applyFont="1" applyFill="1" applyBorder="1" applyAlignment="1" applyProtection="1">
      <alignment horizontal="right" vertical="top" wrapText="1"/>
    </xf>
    <xf numFmtId="4" fontId="8" fillId="0" borderId="19" xfId="0" applyNumberFormat="1" applyFont="1" applyFill="1" applyBorder="1" applyAlignment="1" applyProtection="1">
      <alignment horizontal="right" vertical="top" wrapText="1"/>
    </xf>
    <xf numFmtId="0" fontId="4" fillId="35" borderId="3" xfId="0" applyNumberFormat="1" applyFont="1" applyFill="1" applyBorder="1" applyAlignment="1" applyProtection="1">
      <alignment horizontal="left" vertical="top" wrapText="1"/>
    </xf>
    <xf numFmtId="4" fontId="8" fillId="35" borderId="3" xfId="0" applyNumberFormat="1" applyFont="1" applyFill="1" applyBorder="1" applyAlignment="1" applyProtection="1">
      <alignment horizontal="right" vertical="top" wrapText="1"/>
    </xf>
    <xf numFmtId="0" fontId="4" fillId="35" borderId="4" xfId="0" applyNumberFormat="1" applyFont="1" applyFill="1" applyBorder="1" applyAlignment="1" applyProtection="1">
      <alignment horizontal="left" vertical="top" wrapText="1"/>
    </xf>
    <xf numFmtId="4" fontId="8" fillId="35" borderId="4" xfId="0" applyNumberFormat="1" applyFont="1" applyFill="1" applyBorder="1" applyAlignment="1" applyProtection="1">
      <alignment horizontal="right" vertical="top" wrapText="1"/>
    </xf>
    <xf numFmtId="4" fontId="8" fillId="35" borderId="16" xfId="0" applyNumberFormat="1" applyFont="1" applyFill="1" applyBorder="1" applyAlignment="1" applyProtection="1">
      <alignment horizontal="right" vertical="top" wrapText="1"/>
    </xf>
    <xf numFmtId="4" fontId="8" fillId="35" borderId="17" xfId="0" applyNumberFormat="1" applyFont="1" applyFill="1" applyBorder="1" applyAlignment="1" applyProtection="1">
      <alignment horizontal="right" vertical="top" wrapText="1"/>
    </xf>
    <xf numFmtId="4" fontId="9" fillId="2" borderId="7" xfId="0" applyNumberFormat="1" applyFont="1" applyFill="1" applyBorder="1" applyAlignment="1" applyProtection="1">
      <alignment horizontal="right" vertical="top" wrapText="1"/>
    </xf>
    <xf numFmtId="4" fontId="9" fillId="2" borderId="20" xfId="0" applyNumberFormat="1" applyFont="1" applyFill="1" applyBorder="1" applyAlignment="1" applyProtection="1">
      <alignment horizontal="right" vertical="top" wrapText="1"/>
    </xf>
    <xf numFmtId="4" fontId="2" fillId="0" borderId="4" xfId="0" applyNumberFormat="1" applyFont="1" applyFill="1" applyBorder="1"/>
    <xf numFmtId="4" fontId="2" fillId="0" borderId="16" xfId="0" applyNumberFormat="1" applyFont="1" applyFill="1" applyBorder="1"/>
    <xf numFmtId="4" fontId="2" fillId="0" borderId="17" xfId="0" applyNumberFormat="1" applyFont="1" applyFill="1" applyBorder="1"/>
    <xf numFmtId="4" fontId="6" fillId="3" borderId="20" xfId="0" applyNumberFormat="1" applyFont="1" applyFill="1" applyBorder="1"/>
    <xf numFmtId="0" fontId="5" fillId="0" borderId="50" xfId="0" applyNumberFormat="1" applyFont="1" applyFill="1" applyBorder="1" applyAlignment="1" applyProtection="1">
      <alignment horizontal="center" vertical="center" wrapText="1"/>
    </xf>
    <xf numFmtId="0" fontId="5" fillId="0" borderId="51" xfId="0" applyNumberFormat="1" applyFont="1" applyFill="1" applyBorder="1" applyAlignment="1" applyProtection="1">
      <alignment horizontal="center" vertical="center" wrapText="1"/>
    </xf>
    <xf numFmtId="0" fontId="5" fillId="0" borderId="52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left" vertical="top" wrapText="1"/>
    </xf>
    <xf numFmtId="164" fontId="28" fillId="0" borderId="53" xfId="0" applyNumberFormat="1" applyFont="1" applyFill="1" applyBorder="1" applyAlignment="1" applyProtection="1">
      <alignment horizontal="right" vertical="top" wrapText="1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29" fillId="2" borderId="7" xfId="0" applyNumberFormat="1" applyFont="1" applyFill="1" applyBorder="1" applyAlignment="1" applyProtection="1">
      <alignment horizontal="left" vertical="top" wrapText="1"/>
    </xf>
    <xf numFmtId="164" fontId="29" fillId="36" borderId="7" xfId="0" applyNumberFormat="1" applyFont="1" applyFill="1" applyBorder="1" applyAlignment="1" applyProtection="1">
      <alignment horizontal="right" vertical="top" wrapText="1"/>
    </xf>
    <xf numFmtId="49" fontId="30" fillId="0" borderId="0" xfId="0" applyNumberFormat="1" applyFont="1" applyFill="1" applyBorder="1" applyAlignment="1">
      <alignment vertical="center" wrapText="1" shrinkToFit="1"/>
    </xf>
    <xf numFmtId="164" fontId="31" fillId="0" borderId="0" xfId="0" applyNumberFormat="1" applyFont="1"/>
    <xf numFmtId="0" fontId="31" fillId="0" borderId="0" xfId="0" applyFont="1"/>
    <xf numFmtId="0" fontId="32" fillId="0" borderId="0" xfId="0" applyFont="1" applyFill="1"/>
    <xf numFmtId="0" fontId="33" fillId="0" borderId="0" xfId="0" applyFont="1" applyFill="1" applyBorder="1" applyAlignment="1"/>
    <xf numFmtId="4" fontId="32" fillId="37" borderId="0" xfId="43" applyNumberFormat="1" applyFont="1" applyFill="1" applyBorder="1" applyAlignment="1">
      <alignment wrapText="1"/>
    </xf>
    <xf numFmtId="0" fontId="30" fillId="0" borderId="0" xfId="0" applyFont="1" applyFill="1" applyBorder="1" applyAlignment="1"/>
    <xf numFmtId="0" fontId="31" fillId="0" borderId="0" xfId="0" applyFont="1" applyBorder="1"/>
    <xf numFmtId="0" fontId="34" fillId="37" borderId="0" xfId="43" applyFont="1" applyFill="1" applyProtection="1"/>
    <xf numFmtId="165" fontId="35" fillId="37" borderId="0" xfId="43" applyNumberFormat="1" applyFont="1" applyFill="1"/>
    <xf numFmtId="4" fontId="0" fillId="0" borderId="0" xfId="0" applyNumberFormat="1"/>
    <xf numFmtId="49" fontId="30" fillId="0" borderId="0" xfId="0" applyNumberFormat="1" applyFont="1" applyFill="1" applyAlignment="1">
      <alignment horizontal="left" vertical="center" wrapText="1" shrinkToFit="1"/>
    </xf>
    <xf numFmtId="0" fontId="30" fillId="0" borderId="54" xfId="0" applyFont="1" applyFill="1" applyBorder="1" applyAlignment="1">
      <alignment horizontal="center"/>
    </xf>
    <xf numFmtId="0" fontId="33" fillId="0" borderId="5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left" vertical="center" wrapText="1" shrinkToFit="1"/>
    </xf>
    <xf numFmtId="17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 wrapText="1"/>
    </xf>
    <xf numFmtId="0" fontId="5" fillId="0" borderId="39" xfId="0" applyNumberFormat="1" applyFont="1" applyFill="1" applyBorder="1" applyAlignment="1" applyProtection="1">
      <alignment horizontal="center" vertical="center" wrapText="1"/>
    </xf>
    <xf numFmtId="0" fontId="5" fillId="0" borderId="40" xfId="0" applyNumberFormat="1" applyFont="1" applyFill="1" applyBorder="1" applyAlignment="1" applyProtection="1">
      <alignment horizontal="center" vertical="center" wrapText="1"/>
    </xf>
    <xf numFmtId="49" fontId="6" fillId="0" borderId="25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5" fillId="0" borderId="33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34" xfId="0" applyNumberFormat="1" applyFont="1" applyFill="1" applyBorder="1" applyAlignment="1" applyProtection="1">
      <alignment horizontal="center" vertical="center" wrapText="1"/>
    </xf>
    <xf numFmtId="0" fontId="5" fillId="0" borderId="35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</cellXfs>
  <cellStyles count="72">
    <cellStyle name="20% - Акцент1" xfId="1" builtinId="30" customBuiltin="1"/>
    <cellStyle name="20% - Акцент1 2" xfId="58"/>
    <cellStyle name="20% - Акцент1 3" xfId="44"/>
    <cellStyle name="20% - Акцент2" xfId="2" builtinId="34" customBuiltin="1"/>
    <cellStyle name="20% - Акцент2 2" xfId="59"/>
    <cellStyle name="20% - Акцент2 3" xfId="45"/>
    <cellStyle name="20% - Акцент3" xfId="3" builtinId="38" customBuiltin="1"/>
    <cellStyle name="20% - Акцент3 2" xfId="60"/>
    <cellStyle name="20% - Акцент3 3" xfId="46"/>
    <cellStyle name="20% - Акцент4" xfId="4" builtinId="42" customBuiltin="1"/>
    <cellStyle name="20% - Акцент4 2" xfId="61"/>
    <cellStyle name="20% - Акцент4 3" xfId="47"/>
    <cellStyle name="20% - Акцент5" xfId="5" builtinId="46" customBuiltin="1"/>
    <cellStyle name="20% - Акцент5 2" xfId="62"/>
    <cellStyle name="20% - Акцент5 3" xfId="48"/>
    <cellStyle name="20% - Акцент6" xfId="6" builtinId="50" customBuiltin="1"/>
    <cellStyle name="20% - Акцент6 2" xfId="63"/>
    <cellStyle name="20% - Акцент6 3" xfId="49"/>
    <cellStyle name="40% - Акцент1" xfId="7" builtinId="31" customBuiltin="1"/>
    <cellStyle name="40% - Акцент1 2" xfId="64"/>
    <cellStyle name="40% - Акцент1 3" xfId="50"/>
    <cellStyle name="40% - Акцент2" xfId="8" builtinId="35" customBuiltin="1"/>
    <cellStyle name="40% - Акцент2 2" xfId="65"/>
    <cellStyle name="40% - Акцент2 3" xfId="51"/>
    <cellStyle name="40% - Акцент3" xfId="9" builtinId="39" customBuiltin="1"/>
    <cellStyle name="40% - Акцент3 2" xfId="66"/>
    <cellStyle name="40% - Акцент3 3" xfId="52"/>
    <cellStyle name="40% - Акцент4" xfId="10" builtinId="43" customBuiltin="1"/>
    <cellStyle name="40% - Акцент4 2" xfId="67"/>
    <cellStyle name="40% - Акцент4 3" xfId="53"/>
    <cellStyle name="40% - Акцент5" xfId="11" builtinId="47" customBuiltin="1"/>
    <cellStyle name="40% - Акцент5 2" xfId="68"/>
    <cellStyle name="40% - Акцент5 3" xfId="54"/>
    <cellStyle name="40% - Акцент6" xfId="12" builtinId="51" customBuiltin="1"/>
    <cellStyle name="40% - Акцент6 2" xfId="69"/>
    <cellStyle name="40% - Акцент6 3" xfId="55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70"/>
    <cellStyle name="Обычный 2 3" xfId="56"/>
    <cellStyle name="Обычный 3" xfId="43"/>
    <cellStyle name="Плохой" xfId="37" builtinId="27" customBuiltin="1"/>
    <cellStyle name="Пояснение" xfId="38" builtinId="53" customBuiltin="1"/>
    <cellStyle name="Примечание 2" xfId="39"/>
    <cellStyle name="Примечание 2 2" xfId="71"/>
    <cellStyle name="Примечание 2 3" xfId="57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Normal="100" zoomScaleSheetLayoutView="100" workbookViewId="0">
      <selection activeCell="I52" sqref="I52:J52"/>
    </sheetView>
  </sheetViews>
  <sheetFormatPr defaultRowHeight="12.75"/>
  <cols>
    <col min="1" max="1" width="20" customWidth="1"/>
    <col min="2" max="2" width="23.140625" customWidth="1"/>
    <col min="3" max="3" width="16.140625" customWidth="1"/>
    <col min="4" max="4" width="17.42578125" customWidth="1"/>
    <col min="5" max="5" width="16.42578125" customWidth="1"/>
    <col min="6" max="6" width="17.85546875" customWidth="1"/>
    <col min="7" max="7" width="18" customWidth="1"/>
    <col min="8" max="8" width="12.7109375" customWidth="1"/>
    <col min="9" max="9" width="15.7109375" customWidth="1"/>
    <col min="10" max="10" width="19.85546875" customWidth="1"/>
    <col min="11" max="11" width="0.5703125" customWidth="1"/>
  </cols>
  <sheetData>
    <row r="1" spans="1:11" ht="13.7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4" t="s">
        <v>1</v>
      </c>
    </row>
    <row r="2" spans="1:11" ht="13.7" customHeight="1">
      <c r="B2" s="85" t="s">
        <v>2</v>
      </c>
      <c r="C2" s="85"/>
      <c r="D2" s="85"/>
      <c r="E2" s="85"/>
      <c r="F2" s="85"/>
      <c r="G2" s="85"/>
      <c r="H2" s="85"/>
      <c r="I2" s="85"/>
      <c r="J2" s="85"/>
      <c r="K2" s="84"/>
    </row>
    <row r="3" spans="1:11" ht="13.7" customHeight="1">
      <c r="B3" s="85" t="s">
        <v>3</v>
      </c>
      <c r="C3" s="85"/>
      <c r="D3" s="85"/>
      <c r="E3" s="85"/>
      <c r="F3" s="85"/>
      <c r="G3" s="85"/>
      <c r="H3" s="85"/>
      <c r="I3" s="85"/>
      <c r="J3" s="85"/>
      <c r="K3" s="84"/>
    </row>
    <row r="4" spans="1:11" ht="13.7" customHeight="1">
      <c r="B4" s="85" t="s">
        <v>21</v>
      </c>
      <c r="C4" s="85"/>
      <c r="D4" s="85"/>
      <c r="E4" s="85"/>
      <c r="F4" s="85"/>
      <c r="G4" s="85"/>
      <c r="H4" s="85"/>
      <c r="I4" s="85"/>
      <c r="J4" s="85"/>
      <c r="K4" s="84"/>
    </row>
    <row r="5" spans="1:11" ht="13.7" customHeight="1">
      <c r="B5" s="85" t="s">
        <v>26</v>
      </c>
      <c r="C5" s="85"/>
      <c r="D5" s="85"/>
      <c r="E5" s="85"/>
      <c r="F5" s="85"/>
      <c r="G5" s="85"/>
      <c r="H5" s="85"/>
      <c r="I5" s="85"/>
      <c r="J5" s="85"/>
      <c r="K5" s="84"/>
    </row>
    <row r="6" spans="1:11" ht="5.25" customHeight="1" thickBot="1"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2" t="s">
        <v>1</v>
      </c>
      <c r="I6" s="1" t="s">
        <v>1</v>
      </c>
      <c r="J6" s="2" t="s">
        <v>4</v>
      </c>
      <c r="K6" s="84"/>
    </row>
    <row r="7" spans="1:11" ht="24.75" customHeight="1">
      <c r="A7" s="79" t="s">
        <v>19</v>
      </c>
      <c r="B7" s="87" t="s">
        <v>5</v>
      </c>
      <c r="C7" s="89" t="s">
        <v>6</v>
      </c>
      <c r="D7" s="90"/>
      <c r="E7" s="90"/>
      <c r="F7" s="90"/>
      <c r="G7" s="90"/>
      <c r="H7" s="91"/>
      <c r="I7" s="92" t="s">
        <v>7</v>
      </c>
      <c r="J7" s="94" t="s">
        <v>8</v>
      </c>
      <c r="K7" s="84"/>
    </row>
    <row r="8" spans="1:11" ht="13.7" customHeight="1">
      <c r="A8" s="80"/>
      <c r="B8" s="88"/>
      <c r="C8" s="96" t="s">
        <v>9</v>
      </c>
      <c r="D8" s="98"/>
      <c r="E8" s="96" t="s">
        <v>10</v>
      </c>
      <c r="F8" s="97"/>
      <c r="G8" s="97"/>
      <c r="H8" s="98"/>
      <c r="I8" s="93"/>
      <c r="J8" s="95"/>
      <c r="K8" s="84"/>
    </row>
    <row r="9" spans="1:11" ht="24" customHeight="1">
      <c r="A9" s="80"/>
      <c r="B9" s="88"/>
      <c r="C9" s="99" t="s">
        <v>11</v>
      </c>
      <c r="D9" s="5" t="s">
        <v>12</v>
      </c>
      <c r="E9" s="99" t="s">
        <v>11</v>
      </c>
      <c r="F9" s="96" t="s">
        <v>12</v>
      </c>
      <c r="G9" s="97"/>
      <c r="H9" s="98"/>
      <c r="I9" s="93"/>
      <c r="J9" s="95"/>
      <c r="K9" s="84"/>
    </row>
    <row r="10" spans="1:11" ht="25.5" customHeight="1" thickBot="1">
      <c r="A10" s="80"/>
      <c r="B10" s="88"/>
      <c r="C10" s="93"/>
      <c r="D10" s="4" t="s">
        <v>13</v>
      </c>
      <c r="E10" s="93"/>
      <c r="F10" s="4" t="s">
        <v>14</v>
      </c>
      <c r="G10" s="4" t="s">
        <v>22</v>
      </c>
      <c r="H10" s="4" t="s">
        <v>15</v>
      </c>
      <c r="I10" s="93"/>
      <c r="J10" s="95"/>
      <c r="K10" s="84"/>
    </row>
    <row r="11" spans="1:11" ht="15" customHeight="1" thickBot="1">
      <c r="A11" s="49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1">
        <v>10</v>
      </c>
      <c r="K11" s="84"/>
    </row>
    <row r="12" spans="1:11" ht="12.75" customHeight="1">
      <c r="A12" s="73">
        <v>43466</v>
      </c>
      <c r="B12" s="7" t="s">
        <v>16</v>
      </c>
      <c r="C12" s="9">
        <v>21711649.090999998</v>
      </c>
      <c r="D12" s="9">
        <v>72.25</v>
      </c>
      <c r="E12" s="9">
        <v>22623935.765999999</v>
      </c>
      <c r="F12" s="9">
        <v>22564769.68</v>
      </c>
      <c r="G12" s="9">
        <v>58881.364000000001</v>
      </c>
      <c r="H12" s="9">
        <v>284.72199999999998</v>
      </c>
      <c r="I12" s="9">
        <v>6277707.9380000001</v>
      </c>
      <c r="J12" s="13">
        <v>-13888227.556</v>
      </c>
      <c r="K12" s="84"/>
    </row>
    <row r="13" spans="1:11" ht="15" customHeight="1">
      <c r="A13" s="74"/>
      <c r="B13" s="6" t="s">
        <v>17</v>
      </c>
      <c r="C13" s="3">
        <v>197004.36300000001</v>
      </c>
      <c r="D13" s="3">
        <v>0</v>
      </c>
      <c r="E13" s="3">
        <v>222486.40599999999</v>
      </c>
      <c r="F13" s="3">
        <v>222247.821</v>
      </c>
      <c r="G13" s="3">
        <v>238.58500000000001</v>
      </c>
      <c r="H13" s="3">
        <v>0</v>
      </c>
      <c r="I13" s="3">
        <v>127277.2</v>
      </c>
      <c r="J13" s="14">
        <v>-65204.955999999998</v>
      </c>
      <c r="K13" s="84"/>
    </row>
    <row r="14" spans="1:11" ht="12.75" customHeight="1" thickBot="1">
      <c r="A14" s="75"/>
      <c r="B14" s="10" t="s">
        <v>18</v>
      </c>
      <c r="C14" s="11">
        <v>21908653.454</v>
      </c>
      <c r="D14" s="11">
        <v>72.25</v>
      </c>
      <c r="E14" s="11">
        <v>22846422.171999998</v>
      </c>
      <c r="F14" s="11">
        <v>22787017.5</v>
      </c>
      <c r="G14" s="11">
        <v>59119.949000000001</v>
      </c>
      <c r="H14" s="11">
        <v>284.72199999999998</v>
      </c>
      <c r="I14" s="11">
        <v>6404985.1380000003</v>
      </c>
      <c r="J14" s="15">
        <v>-13953432.512</v>
      </c>
      <c r="K14" s="84"/>
    </row>
    <row r="15" spans="1:11" ht="12.75" customHeight="1">
      <c r="A15" s="73">
        <v>43497</v>
      </c>
      <c r="B15" s="7" t="s">
        <v>16</v>
      </c>
      <c r="C15" s="9">
        <v>19164388.092999998</v>
      </c>
      <c r="D15" s="9">
        <v>446.339</v>
      </c>
      <c r="E15" s="9">
        <v>18805408.710000001</v>
      </c>
      <c r="F15" s="9">
        <v>18801521.787999999</v>
      </c>
      <c r="G15" s="9">
        <v>3660.2840000000001</v>
      </c>
      <c r="H15" s="9">
        <v>226.637</v>
      </c>
      <c r="I15" s="9">
        <v>6636219.3499999996</v>
      </c>
      <c r="J15" s="13">
        <v>-14493515.248</v>
      </c>
      <c r="K15" s="84"/>
    </row>
    <row r="16" spans="1:11" ht="12.75" customHeight="1">
      <c r="A16" s="74"/>
      <c r="B16" s="6" t="s">
        <v>17</v>
      </c>
      <c r="C16" s="3">
        <v>153342.14300000001</v>
      </c>
      <c r="D16" s="3">
        <v>0</v>
      </c>
      <c r="E16" s="3">
        <v>155016.24299999999</v>
      </c>
      <c r="F16" s="3">
        <v>154378.23999999999</v>
      </c>
      <c r="G16" s="3">
        <v>615.16499999999996</v>
      </c>
      <c r="H16" s="3">
        <v>22.838000000000001</v>
      </c>
      <c r="I16" s="3">
        <v>125603.1</v>
      </c>
      <c r="J16" s="14">
        <v>-68907.793000000005</v>
      </c>
      <c r="K16" s="84"/>
    </row>
    <row r="17" spans="1:11" ht="12.75" customHeight="1" thickBot="1">
      <c r="A17" s="75"/>
      <c r="B17" s="10" t="s">
        <v>18</v>
      </c>
      <c r="C17" s="11">
        <v>19317730.234999999</v>
      </c>
      <c r="D17" s="11">
        <v>446.339</v>
      </c>
      <c r="E17" s="11">
        <v>18960424.952</v>
      </c>
      <c r="F17" s="11">
        <v>18955900.030000001</v>
      </c>
      <c r="G17" s="11">
        <v>4275.4489999999996</v>
      </c>
      <c r="H17" s="11">
        <v>249.47499999999999</v>
      </c>
      <c r="I17" s="11">
        <v>6761822.4500000002</v>
      </c>
      <c r="J17" s="15">
        <v>-14562423.041999999</v>
      </c>
      <c r="K17" s="84"/>
    </row>
    <row r="18" spans="1:11" ht="12.75" customHeight="1">
      <c r="A18" s="73">
        <v>43525</v>
      </c>
      <c r="B18" s="7" t="s">
        <v>16</v>
      </c>
      <c r="C18" s="9">
        <v>19081415.083999999</v>
      </c>
      <c r="D18" s="9">
        <v>266.20400000000001</v>
      </c>
      <c r="E18" s="9">
        <v>19059171.789000001</v>
      </c>
      <c r="F18" s="9">
        <v>18967743.978</v>
      </c>
      <c r="G18" s="9">
        <v>90920.288</v>
      </c>
      <c r="H18" s="9">
        <v>507.524</v>
      </c>
      <c r="I18" s="9">
        <v>6658307.8789999997</v>
      </c>
      <c r="J18" s="13">
        <v>-14702473.289000001</v>
      </c>
      <c r="K18" s="84"/>
    </row>
    <row r="19" spans="1:11" ht="12.75" customHeight="1">
      <c r="A19" s="74"/>
      <c r="B19" s="6" t="s">
        <v>17</v>
      </c>
      <c r="C19" s="3">
        <v>164109.255</v>
      </c>
      <c r="D19" s="3">
        <v>0</v>
      </c>
      <c r="E19" s="3">
        <v>161170.62599999999</v>
      </c>
      <c r="F19" s="3">
        <v>161044.00200000001</v>
      </c>
      <c r="G19" s="3">
        <v>114.502</v>
      </c>
      <c r="H19" s="3">
        <v>12.122</v>
      </c>
      <c r="I19" s="3">
        <v>128541.72900000001</v>
      </c>
      <c r="J19" s="14">
        <v>-68468.293999999994</v>
      </c>
      <c r="K19" s="84"/>
    </row>
    <row r="20" spans="1:11" ht="12.75" customHeight="1" thickBot="1">
      <c r="A20" s="75"/>
      <c r="B20" s="10" t="s">
        <v>18</v>
      </c>
      <c r="C20" s="11">
        <v>19245524.338</v>
      </c>
      <c r="D20" s="11">
        <v>266.20400000000001</v>
      </c>
      <c r="E20" s="11">
        <v>19220342.414999999</v>
      </c>
      <c r="F20" s="11">
        <v>19128787.98</v>
      </c>
      <c r="G20" s="11">
        <v>91034.79</v>
      </c>
      <c r="H20" s="11">
        <v>519.64599999999996</v>
      </c>
      <c r="I20" s="11">
        <v>6786849.608</v>
      </c>
      <c r="J20" s="15">
        <v>-14770941.583000001</v>
      </c>
      <c r="K20" s="84"/>
    </row>
    <row r="21" spans="1:11" ht="12.75" customHeight="1">
      <c r="A21" s="73">
        <v>43556</v>
      </c>
      <c r="B21" s="7" t="s">
        <v>16</v>
      </c>
      <c r="C21" s="9">
        <v>20438660.598999999</v>
      </c>
      <c r="D21" s="9">
        <v>1433.7829999999999</v>
      </c>
      <c r="E21" s="9">
        <v>20173419.146000002</v>
      </c>
      <c r="F21" s="9">
        <v>20144836.368000001</v>
      </c>
      <c r="G21" s="9">
        <v>28442.646000000001</v>
      </c>
      <c r="H21" s="9">
        <v>140.13200000000001</v>
      </c>
      <c r="I21" s="9">
        <v>6923547.7630000003</v>
      </c>
      <c r="J21" s="13">
        <v>-14907195.209000001</v>
      </c>
      <c r="K21" s="84"/>
    </row>
    <row r="22" spans="1:11" ht="12.75" customHeight="1">
      <c r="A22" s="74"/>
      <c r="B22" s="6" t="s">
        <v>17</v>
      </c>
      <c r="C22" s="3">
        <v>197534.72700000001</v>
      </c>
      <c r="D22" s="3">
        <v>0</v>
      </c>
      <c r="E22" s="3">
        <v>185534.08100000001</v>
      </c>
      <c r="F22" s="3">
        <v>185301.19399999999</v>
      </c>
      <c r="G22" s="3">
        <v>223.834</v>
      </c>
      <c r="H22" s="3">
        <v>9.0530000000000008</v>
      </c>
      <c r="I22" s="3">
        <v>140542.375</v>
      </c>
      <c r="J22" s="14">
        <v>-70299.3</v>
      </c>
      <c r="K22" s="84"/>
    </row>
    <row r="23" spans="1:11" ht="12.75" customHeight="1" thickBot="1">
      <c r="A23" s="75"/>
      <c r="B23" s="10" t="s">
        <v>18</v>
      </c>
      <c r="C23" s="11">
        <v>20636195.327</v>
      </c>
      <c r="D23" s="11">
        <v>1433.7829999999999</v>
      </c>
      <c r="E23" s="11">
        <v>20358953.227000002</v>
      </c>
      <c r="F23" s="11">
        <v>20330137.563000001</v>
      </c>
      <c r="G23" s="11">
        <v>28666.48</v>
      </c>
      <c r="H23" s="11">
        <v>149.185</v>
      </c>
      <c r="I23" s="11">
        <v>7064090.1380000003</v>
      </c>
      <c r="J23" s="15">
        <v>-14977494.509</v>
      </c>
      <c r="K23" s="84"/>
    </row>
    <row r="24" spans="1:11" ht="14.25" hidden="1" customHeight="1">
      <c r="A24" s="73">
        <v>43586</v>
      </c>
      <c r="B24" s="7" t="s">
        <v>16</v>
      </c>
      <c r="C24" s="9"/>
      <c r="D24" s="9"/>
      <c r="E24" s="9"/>
      <c r="F24" s="9"/>
      <c r="G24" s="9"/>
      <c r="H24" s="9"/>
      <c r="I24" s="9"/>
      <c r="J24" s="13"/>
      <c r="K24" s="84"/>
    </row>
    <row r="25" spans="1:11" ht="16.5" hidden="1" customHeight="1">
      <c r="A25" s="74"/>
      <c r="B25" s="6" t="s">
        <v>17</v>
      </c>
      <c r="C25" s="3"/>
      <c r="D25" s="3"/>
      <c r="E25" s="3"/>
      <c r="F25" s="3"/>
      <c r="G25" s="3"/>
      <c r="H25" s="3"/>
      <c r="I25" s="3"/>
      <c r="J25" s="14"/>
      <c r="K25" s="84"/>
    </row>
    <row r="26" spans="1:11" ht="14.25" hidden="1" customHeight="1" thickBot="1">
      <c r="A26" s="75"/>
      <c r="B26" s="10" t="s">
        <v>18</v>
      </c>
      <c r="C26" s="11"/>
      <c r="D26" s="11"/>
      <c r="E26" s="11"/>
      <c r="F26" s="11"/>
      <c r="G26" s="11"/>
      <c r="H26" s="11"/>
      <c r="I26" s="11"/>
      <c r="J26" s="15"/>
      <c r="K26" s="84"/>
    </row>
    <row r="27" spans="1:11" ht="14.25" hidden="1" customHeight="1">
      <c r="A27" s="73">
        <v>43617</v>
      </c>
      <c r="B27" s="7" t="s">
        <v>16</v>
      </c>
      <c r="C27" s="9"/>
      <c r="D27" s="9"/>
      <c r="E27" s="9"/>
      <c r="F27" s="9"/>
      <c r="G27" s="9"/>
      <c r="H27" s="9"/>
      <c r="I27" s="9"/>
      <c r="J27" s="13"/>
      <c r="K27" s="84"/>
    </row>
    <row r="28" spans="1:11" ht="15.75" hidden="1" customHeight="1">
      <c r="A28" s="74"/>
      <c r="B28" s="6" t="s">
        <v>17</v>
      </c>
      <c r="C28" s="3"/>
      <c r="D28" s="3"/>
      <c r="E28" s="3"/>
      <c r="F28" s="3"/>
      <c r="G28" s="3"/>
      <c r="H28" s="3"/>
      <c r="I28" s="3"/>
      <c r="J28" s="14"/>
      <c r="K28" s="84"/>
    </row>
    <row r="29" spans="1:11" ht="16.5" hidden="1" customHeight="1" thickBot="1">
      <c r="A29" s="75"/>
      <c r="B29" s="18" t="s">
        <v>18</v>
      </c>
      <c r="C29" s="19"/>
      <c r="D29" s="19"/>
      <c r="E29" s="19"/>
      <c r="F29" s="19"/>
      <c r="G29" s="19"/>
      <c r="H29" s="19"/>
      <c r="I29" s="19"/>
      <c r="J29" s="20"/>
      <c r="K29" s="84"/>
    </row>
    <row r="30" spans="1:11" ht="16.5" hidden="1" customHeight="1">
      <c r="A30" s="73">
        <v>43647</v>
      </c>
      <c r="B30" s="7" t="s">
        <v>16</v>
      </c>
      <c r="C30" s="23"/>
      <c r="D30" s="23"/>
      <c r="E30" s="23"/>
      <c r="F30" s="23"/>
      <c r="G30" s="23"/>
      <c r="H30" s="23"/>
      <c r="I30" s="23"/>
      <c r="J30" s="24"/>
      <c r="K30" s="84"/>
    </row>
    <row r="31" spans="1:11" ht="16.5" hidden="1" customHeight="1">
      <c r="A31" s="74"/>
      <c r="B31" s="6" t="s">
        <v>17</v>
      </c>
      <c r="C31" s="25"/>
      <c r="D31" s="25"/>
      <c r="E31" s="25"/>
      <c r="F31" s="25"/>
      <c r="G31" s="25"/>
      <c r="H31" s="25"/>
      <c r="I31" s="25"/>
      <c r="J31" s="26"/>
      <c r="K31" s="84"/>
    </row>
    <row r="32" spans="1:11" ht="16.5" hidden="1" customHeight="1" thickBot="1">
      <c r="A32" s="75"/>
      <c r="B32" s="10" t="s">
        <v>18</v>
      </c>
      <c r="C32" s="21"/>
      <c r="D32" s="21"/>
      <c r="E32" s="21"/>
      <c r="F32" s="21"/>
      <c r="G32" s="21"/>
      <c r="H32" s="21"/>
      <c r="I32" s="21"/>
      <c r="J32" s="22"/>
      <c r="K32" s="84"/>
    </row>
    <row r="33" spans="1:11" ht="13.7" hidden="1" customHeight="1">
      <c r="A33" s="73">
        <v>43678</v>
      </c>
      <c r="B33" s="7" t="s">
        <v>16</v>
      </c>
      <c r="C33" s="27"/>
      <c r="D33" s="27"/>
      <c r="E33" s="27"/>
      <c r="F33" s="27"/>
      <c r="G33" s="27"/>
      <c r="H33" s="27"/>
      <c r="I33" s="27"/>
      <c r="J33" s="28"/>
      <c r="K33" s="84"/>
    </row>
    <row r="34" spans="1:11" ht="13.7" hidden="1" customHeight="1">
      <c r="A34" s="74"/>
      <c r="B34" s="6" t="s">
        <v>17</v>
      </c>
      <c r="C34" s="29"/>
      <c r="D34" s="29"/>
      <c r="E34" s="29"/>
      <c r="F34" s="29"/>
      <c r="G34" s="29"/>
      <c r="H34" s="29"/>
      <c r="I34" s="29"/>
      <c r="J34" s="30"/>
      <c r="K34" s="84"/>
    </row>
    <row r="35" spans="1:11" ht="13.7" hidden="1" customHeight="1" thickBot="1">
      <c r="A35" s="75"/>
      <c r="B35" s="18" t="s">
        <v>18</v>
      </c>
      <c r="C35" s="33"/>
      <c r="D35" s="33"/>
      <c r="E35" s="33"/>
      <c r="F35" s="33"/>
      <c r="G35" s="33"/>
      <c r="H35" s="33"/>
      <c r="I35" s="33"/>
      <c r="J35" s="34"/>
      <c r="K35" s="84"/>
    </row>
    <row r="36" spans="1:11" ht="13.7" hidden="1" customHeight="1">
      <c r="A36" s="73">
        <v>43709</v>
      </c>
      <c r="B36" s="39" t="s">
        <v>16</v>
      </c>
      <c r="C36" s="40"/>
      <c r="D36" s="40"/>
      <c r="E36" s="40"/>
      <c r="F36" s="40"/>
      <c r="G36" s="40"/>
      <c r="H36" s="40"/>
      <c r="I36" s="40"/>
      <c r="J36" s="41"/>
      <c r="K36" s="84"/>
    </row>
    <row r="37" spans="1:11" ht="13.7" hidden="1" customHeight="1">
      <c r="A37" s="74"/>
      <c r="B37" s="37" t="s">
        <v>17</v>
      </c>
      <c r="C37" s="38"/>
      <c r="D37" s="38"/>
      <c r="E37" s="38"/>
      <c r="F37" s="38"/>
      <c r="G37" s="38"/>
      <c r="H37" s="38"/>
      <c r="I37" s="38"/>
      <c r="J37" s="42"/>
      <c r="K37" s="84"/>
    </row>
    <row r="38" spans="1:11" ht="13.7" hidden="1" customHeight="1" thickBot="1">
      <c r="A38" s="75"/>
      <c r="B38" s="10" t="s">
        <v>18</v>
      </c>
      <c r="C38" s="43"/>
      <c r="D38" s="43"/>
      <c r="E38" s="43"/>
      <c r="F38" s="43"/>
      <c r="G38" s="43"/>
      <c r="H38" s="43"/>
      <c r="I38" s="43"/>
      <c r="J38" s="44"/>
      <c r="K38" s="84"/>
    </row>
    <row r="39" spans="1:11" ht="13.7" hidden="1" customHeight="1">
      <c r="A39" s="73">
        <v>43739</v>
      </c>
      <c r="B39" s="8" t="s">
        <v>16</v>
      </c>
      <c r="C39" s="35"/>
      <c r="D39" s="35"/>
      <c r="E39" s="35"/>
      <c r="F39" s="35"/>
      <c r="G39" s="35"/>
      <c r="H39" s="35"/>
      <c r="I39" s="35"/>
      <c r="J39" s="36"/>
      <c r="K39" s="84"/>
    </row>
    <row r="40" spans="1:11" ht="13.7" hidden="1" customHeight="1">
      <c r="A40" s="74"/>
      <c r="B40" s="6" t="s">
        <v>17</v>
      </c>
      <c r="C40" s="29"/>
      <c r="D40" s="29"/>
      <c r="E40" s="29"/>
      <c r="F40" s="29"/>
      <c r="G40" s="29"/>
      <c r="H40" s="29"/>
      <c r="I40" s="29"/>
      <c r="J40" s="30"/>
      <c r="K40" s="84"/>
    </row>
    <row r="41" spans="1:11" ht="13.7" hidden="1" customHeight="1" thickBot="1">
      <c r="A41" s="75"/>
      <c r="B41" s="18" t="s">
        <v>18</v>
      </c>
      <c r="C41" s="33"/>
      <c r="D41" s="33"/>
      <c r="E41" s="33"/>
      <c r="F41" s="33"/>
      <c r="G41" s="33"/>
      <c r="H41" s="33"/>
      <c r="I41" s="33"/>
      <c r="J41" s="34"/>
      <c r="K41" s="84"/>
    </row>
    <row r="42" spans="1:11" ht="13.7" hidden="1" customHeight="1">
      <c r="A42" s="73">
        <v>43770</v>
      </c>
      <c r="B42" s="7" t="s">
        <v>16</v>
      </c>
      <c r="C42" s="27"/>
      <c r="D42" s="27"/>
      <c r="E42" s="27"/>
      <c r="F42" s="27"/>
      <c r="G42" s="27"/>
      <c r="H42" s="27"/>
      <c r="I42" s="27"/>
      <c r="J42" s="28"/>
      <c r="K42" s="84"/>
    </row>
    <row r="43" spans="1:11" ht="13.7" hidden="1" customHeight="1">
      <c r="A43" s="74"/>
      <c r="B43" s="6" t="s">
        <v>17</v>
      </c>
      <c r="C43" s="29"/>
      <c r="D43" s="29"/>
      <c r="E43" s="29"/>
      <c r="F43" s="29"/>
      <c r="G43" s="29"/>
      <c r="H43" s="29"/>
      <c r="I43" s="29"/>
      <c r="J43" s="30"/>
      <c r="K43" s="84"/>
    </row>
    <row r="44" spans="1:11" ht="13.7" hidden="1" customHeight="1" thickBot="1">
      <c r="A44" s="75"/>
      <c r="B44" s="10" t="s">
        <v>18</v>
      </c>
      <c r="C44" s="31"/>
      <c r="D44" s="31"/>
      <c r="E44" s="31"/>
      <c r="F44" s="31"/>
      <c r="G44" s="31"/>
      <c r="H44" s="31"/>
      <c r="I44" s="31"/>
      <c r="J44" s="32"/>
      <c r="K44" s="84"/>
    </row>
    <row r="45" spans="1:11" ht="13.7" customHeight="1">
      <c r="A45" s="81" t="s">
        <v>27</v>
      </c>
      <c r="B45" s="52" t="s">
        <v>16</v>
      </c>
      <c r="C45" s="53">
        <v>18122515.162</v>
      </c>
      <c r="D45" s="53">
        <v>0.377</v>
      </c>
      <c r="E45" s="53">
        <v>18530390.861000001</v>
      </c>
      <c r="F45" s="53">
        <v>18512075.822999999</v>
      </c>
      <c r="G45" s="53">
        <v>18200.164000000001</v>
      </c>
      <c r="H45" s="53">
        <v>114.873</v>
      </c>
      <c r="I45" s="53">
        <v>6515671.6869999999</v>
      </c>
      <c r="J45" s="53">
        <v>-15108106.403999999</v>
      </c>
      <c r="K45" s="84"/>
    </row>
    <row r="46" spans="1:11" ht="13.7" customHeight="1">
      <c r="A46" s="82"/>
      <c r="B46" s="54" t="s">
        <v>17</v>
      </c>
      <c r="C46" s="53">
        <v>196874.64199999999</v>
      </c>
      <c r="D46" s="53">
        <v>0</v>
      </c>
      <c r="E46" s="53">
        <v>204492.318</v>
      </c>
      <c r="F46" s="53">
        <v>204440.24100000001</v>
      </c>
      <c r="G46" s="53">
        <v>52.076999999999998</v>
      </c>
      <c r="H46" s="53">
        <v>0</v>
      </c>
      <c r="I46" s="53">
        <v>132924.69899999999</v>
      </c>
      <c r="J46" s="53">
        <v>-71637.728000000003</v>
      </c>
      <c r="K46" s="84"/>
    </row>
    <row r="47" spans="1:11" ht="13.7" customHeight="1" thickBot="1">
      <c r="A47" s="83"/>
      <c r="B47" s="55" t="s">
        <v>18</v>
      </c>
      <c r="C47" s="56">
        <v>18319389.804000001</v>
      </c>
      <c r="D47" s="56">
        <v>0.377</v>
      </c>
      <c r="E47" s="56">
        <v>18734883.179000001</v>
      </c>
      <c r="F47" s="56">
        <v>18716516.063999999</v>
      </c>
      <c r="G47" s="56">
        <v>18252.241000000002</v>
      </c>
      <c r="H47" s="56">
        <v>114.873</v>
      </c>
      <c r="I47" s="56">
        <v>6648596.3859999999</v>
      </c>
      <c r="J47" s="56">
        <v>-15179744.131999999</v>
      </c>
      <c r="K47" s="84"/>
    </row>
    <row r="48" spans="1:11" ht="12.75" customHeight="1">
      <c r="A48" s="76" t="s">
        <v>20</v>
      </c>
      <c r="B48" s="7" t="s">
        <v>16</v>
      </c>
      <c r="C48" s="45">
        <f t="shared" ref="C48:G49" si="0">C12+C15+C18+C21+C24+C27+C30+C33+C45+C36+C39+C42</f>
        <v>98518628.028999999</v>
      </c>
      <c r="D48" s="45">
        <f t="shared" si="0"/>
        <v>2218.953</v>
      </c>
      <c r="E48" s="45">
        <f t="shared" si="0"/>
        <v>99192326.272</v>
      </c>
      <c r="F48" s="45">
        <f t="shared" si="0"/>
        <v>98990947.636999995</v>
      </c>
      <c r="G48" s="45">
        <f t="shared" si="0"/>
        <v>200104.74599999998</v>
      </c>
      <c r="H48" s="45">
        <f>H12+H15+H18+H21+H24+H27+H30+H33+H45+H36+H39+H42</f>
        <v>1273.8880000000001</v>
      </c>
      <c r="I48" s="45">
        <f>I45</f>
        <v>6515671.6869999999</v>
      </c>
      <c r="J48" s="46">
        <f>J45</f>
        <v>-15108106.403999999</v>
      </c>
    </row>
    <row r="49" spans="1:12">
      <c r="A49" s="77"/>
      <c r="B49" s="6" t="s">
        <v>17</v>
      </c>
      <c r="C49" s="16">
        <f t="shared" si="0"/>
        <v>908865.13000000012</v>
      </c>
      <c r="D49" s="16">
        <f t="shared" si="0"/>
        <v>0</v>
      </c>
      <c r="E49" s="16">
        <f t="shared" si="0"/>
        <v>928699.67399999988</v>
      </c>
      <c r="F49" s="16">
        <f t="shared" si="0"/>
        <v>927411.49800000002</v>
      </c>
      <c r="G49" s="16">
        <f t="shared" si="0"/>
        <v>1244.163</v>
      </c>
      <c r="H49" s="16">
        <f>H13+H16+H19+H22+H25+H28+H31+H34+H46+H37+H40+H43</f>
        <v>44.013000000000005</v>
      </c>
      <c r="I49" s="16">
        <f>I46</f>
        <v>132924.69899999999</v>
      </c>
      <c r="J49" s="47">
        <f>J46</f>
        <v>-71637.728000000003</v>
      </c>
    </row>
    <row r="50" spans="1:12" ht="13.5" thickBot="1">
      <c r="A50" s="78"/>
      <c r="B50" s="12" t="s">
        <v>18</v>
      </c>
      <c r="C50" s="17">
        <f>SUM(C48:C49)</f>
        <v>99427493.158999994</v>
      </c>
      <c r="D50" s="17">
        <f t="shared" ref="D50:J50" si="1">SUM(D48:D49)</f>
        <v>2218.953</v>
      </c>
      <c r="E50" s="17">
        <f t="shared" si="1"/>
        <v>100121025.94599999</v>
      </c>
      <c r="F50" s="17">
        <f t="shared" si="1"/>
        <v>99918359.13499999</v>
      </c>
      <c r="G50" s="17">
        <f t="shared" si="1"/>
        <v>201348.90899999999</v>
      </c>
      <c r="H50" s="17">
        <f t="shared" si="1"/>
        <v>1317.9010000000001</v>
      </c>
      <c r="I50" s="17">
        <f t="shared" si="1"/>
        <v>6648596.3859999999</v>
      </c>
      <c r="J50" s="48">
        <f t="shared" si="1"/>
        <v>-15179744.131999999</v>
      </c>
    </row>
    <row r="51" spans="1:12">
      <c r="E51" s="67"/>
    </row>
    <row r="52" spans="1:12" s="59" customFormat="1" ht="39" customHeight="1">
      <c r="A52" s="72" t="s">
        <v>29</v>
      </c>
      <c r="B52" s="72"/>
      <c r="C52" s="72"/>
      <c r="D52" s="72"/>
      <c r="E52" s="57"/>
      <c r="F52" s="69"/>
      <c r="G52" s="69"/>
      <c r="H52" s="58"/>
      <c r="I52" s="69" t="s">
        <v>30</v>
      </c>
      <c r="J52" s="69"/>
    </row>
    <row r="53" spans="1:12" ht="16.5" customHeight="1">
      <c r="A53" s="60"/>
      <c r="B53" s="61"/>
      <c r="C53" s="61"/>
      <c r="D53" s="62"/>
      <c r="E53" s="61"/>
      <c r="F53" s="70" t="s">
        <v>23</v>
      </c>
      <c r="G53" s="70"/>
      <c r="I53" s="71" t="s">
        <v>24</v>
      </c>
      <c r="J53" s="71"/>
    </row>
    <row r="54" spans="1:12" s="59" customFormat="1" ht="30.75" customHeight="1">
      <c r="A54" s="68" t="s">
        <v>25</v>
      </c>
      <c r="B54" s="68"/>
      <c r="C54" s="68"/>
      <c r="D54" s="68"/>
      <c r="E54" s="63"/>
      <c r="F54" s="69"/>
      <c r="G54" s="69"/>
      <c r="I54" s="69" t="s">
        <v>28</v>
      </c>
      <c r="J54" s="69"/>
      <c r="K54" s="64"/>
      <c r="L54" s="64"/>
    </row>
    <row r="55" spans="1:12" ht="15.75">
      <c r="A55" s="65"/>
      <c r="B55" s="61"/>
      <c r="C55" s="61"/>
      <c r="D55" s="66"/>
      <c r="E55" s="61"/>
      <c r="F55" s="70" t="s">
        <v>23</v>
      </c>
      <c r="G55" s="70"/>
      <c r="I55" s="71" t="s">
        <v>24</v>
      </c>
      <c r="J55" s="71"/>
    </row>
  </sheetData>
  <mergeCells count="39">
    <mergeCell ref="K1:K47"/>
    <mergeCell ref="B2:J2"/>
    <mergeCell ref="B3:J3"/>
    <mergeCell ref="B4:J4"/>
    <mergeCell ref="B5:J5"/>
    <mergeCell ref="B1:J1"/>
    <mergeCell ref="B7:B10"/>
    <mergeCell ref="C7:H7"/>
    <mergeCell ref="I7:I10"/>
    <mergeCell ref="J7:J10"/>
    <mergeCell ref="E8:H8"/>
    <mergeCell ref="C9:C10"/>
    <mergeCell ref="E9:E10"/>
    <mergeCell ref="F9:H9"/>
    <mergeCell ref="C8:D8"/>
    <mergeCell ref="A33:A35"/>
    <mergeCell ref="A48:A50"/>
    <mergeCell ref="A24:A26"/>
    <mergeCell ref="A7:A10"/>
    <mergeCell ref="A45:A47"/>
    <mergeCell ref="A27:A29"/>
    <mergeCell ref="A36:A38"/>
    <mergeCell ref="A39:A41"/>
    <mergeCell ref="A42:A44"/>
    <mergeCell ref="A30:A32"/>
    <mergeCell ref="A12:A14"/>
    <mergeCell ref="A15:A17"/>
    <mergeCell ref="A18:A20"/>
    <mergeCell ref="A21:A23"/>
    <mergeCell ref="A52:D52"/>
    <mergeCell ref="F52:G52"/>
    <mergeCell ref="I52:J52"/>
    <mergeCell ref="F53:G53"/>
    <mergeCell ref="I53:J53"/>
    <mergeCell ref="A54:D54"/>
    <mergeCell ref="F54:G54"/>
    <mergeCell ref="I54:J54"/>
    <mergeCell ref="F55:G55"/>
    <mergeCell ref="I55:J55"/>
  </mergeCells>
  <phoneticPr fontId="0" type="noConversion"/>
  <pageMargins left="0.78740157480314965" right="0" top="0.19685039370078741" bottom="0.19685039370078741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</vt:lpstr>
      <vt:lpstr>Сайт!Область_печати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Ігор Гудима</dc:creator>
  <cp:lastModifiedBy>2800-gordiychukN</cp:lastModifiedBy>
  <cp:lastPrinted>2019-05-16T06:25:22Z</cp:lastPrinted>
  <dcterms:created xsi:type="dcterms:W3CDTF">2015-08-25T08:03:38Z</dcterms:created>
  <dcterms:modified xsi:type="dcterms:W3CDTF">2019-06-03T08:02:45Z</dcterms:modified>
</cp:coreProperties>
</file>