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20" windowHeight="11020"/>
  </bookViews>
  <sheets>
    <sheet name="0813032" sheetId="9" r:id="rId1"/>
    <sheet name="0813105" sheetId="5" r:id="rId2"/>
    <sheet name="0813242" sheetId="1" r:id="rId3"/>
    <sheet name="0810160" sheetId="10" r:id="rId4"/>
    <sheet name="0813121" sheetId="11" r:id="rId5"/>
  </sheets>
  <calcPr calcId="145621" iterate="1"/>
</workbook>
</file>

<file path=xl/calcChain.xml><?xml version="1.0" encoding="utf-8"?>
<calcChain xmlns="http://schemas.openxmlformats.org/spreadsheetml/2006/main">
  <c r="G78" i="11" l="1"/>
  <c r="F76" i="11"/>
  <c r="G76" i="11"/>
  <c r="G74" i="11"/>
  <c r="G72" i="11"/>
  <c r="G70" i="11"/>
  <c r="G69" i="11"/>
  <c r="G64" i="11"/>
  <c r="G65" i="11"/>
  <c r="G66" i="11"/>
  <c r="G67" i="11"/>
  <c r="G63" i="11"/>
  <c r="F50" i="11"/>
  <c r="G50" i="11"/>
  <c r="E50" i="11"/>
  <c r="G49" i="11"/>
  <c r="G61" i="11"/>
  <c r="G60" i="11"/>
  <c r="G59" i="11"/>
  <c r="G57" i="11"/>
  <c r="G56" i="11"/>
  <c r="F43" i="11"/>
  <c r="E43" i="11"/>
  <c r="G42" i="11"/>
  <c r="G41" i="11"/>
  <c r="G64" i="10"/>
  <c r="E62" i="10"/>
  <c r="G62" i="10"/>
  <c r="E61" i="10"/>
  <c r="G61" i="10"/>
  <c r="E60" i="10"/>
  <c r="G60" i="10"/>
  <c r="G58" i="10"/>
  <c r="G57" i="10"/>
  <c r="G56" i="10"/>
  <c r="G55" i="10"/>
  <c r="G53" i="10"/>
  <c r="G52" i="10"/>
  <c r="G39" i="10"/>
  <c r="F39" i="10"/>
  <c r="E39" i="10"/>
  <c r="G38" i="10"/>
  <c r="H64" i="1"/>
  <c r="E45" i="9"/>
  <c r="E46" i="9"/>
  <c r="G58" i="9"/>
  <c r="G54" i="9"/>
  <c r="E52" i="9"/>
  <c r="G52" i="9"/>
  <c r="F46" i="9"/>
  <c r="F39" i="9"/>
  <c r="E39" i="9"/>
  <c r="G38" i="9"/>
  <c r="G39" i="9"/>
  <c r="E71" i="5"/>
  <c r="G71" i="5"/>
  <c r="E64" i="5"/>
  <c r="G64" i="5"/>
  <c r="G67" i="5"/>
  <c r="G68" i="5"/>
  <c r="G69" i="5"/>
  <c r="G70" i="5"/>
  <c r="G63" i="5"/>
  <c r="E59" i="5"/>
  <c r="E61" i="5"/>
  <c r="G61" i="5"/>
  <c r="E60" i="5"/>
  <c r="G60" i="5"/>
  <c r="G66" i="5"/>
  <c r="G57" i="5"/>
  <c r="G56" i="5"/>
  <c r="G55" i="5"/>
  <c r="G53" i="5"/>
  <c r="G52" i="5"/>
  <c r="F39" i="5"/>
  <c r="E39" i="5"/>
  <c r="G38" i="5"/>
  <c r="G39" i="5"/>
  <c r="G94" i="1"/>
  <c r="G61" i="1"/>
  <c r="G62" i="1"/>
  <c r="G63" i="1"/>
  <c r="G64" i="1"/>
  <c r="G66" i="1"/>
  <c r="G67" i="1"/>
  <c r="G68" i="1"/>
  <c r="G69" i="1"/>
  <c r="G70" i="1"/>
  <c r="G74" i="1"/>
  <c r="G78" i="1"/>
  <c r="G81" i="1"/>
  <c r="G82" i="1"/>
  <c r="G86" i="1"/>
  <c r="G88" i="1"/>
  <c r="G90" i="1"/>
  <c r="G92" i="1"/>
  <c r="G60" i="1"/>
  <c r="E88" i="1"/>
  <c r="E92" i="1"/>
  <c r="E76" i="1"/>
  <c r="G76" i="1"/>
  <c r="E75" i="1"/>
  <c r="G75" i="1"/>
  <c r="E74" i="1"/>
  <c r="E73" i="1"/>
  <c r="G73" i="1"/>
  <c r="E72" i="1"/>
  <c r="G72" i="1"/>
  <c r="F54" i="1"/>
  <c r="G52" i="1"/>
  <c r="G53" i="1"/>
  <c r="E52" i="1"/>
  <c r="E54" i="1"/>
  <c r="E53" i="1"/>
  <c r="E51" i="1"/>
  <c r="G51" i="1"/>
  <c r="G54" i="1"/>
  <c r="F45" i="1"/>
  <c r="G43" i="1"/>
  <c r="G44" i="1"/>
  <c r="G42" i="1"/>
  <c r="G45" i="1"/>
  <c r="E45" i="1"/>
  <c r="G62" i="5"/>
  <c r="E80" i="1"/>
  <c r="E84" i="1"/>
  <c r="G84" i="1"/>
  <c r="G80" i="1"/>
  <c r="G59" i="5"/>
  <c r="G45" i="9"/>
  <c r="G46" i="9"/>
  <c r="E56" i="9"/>
  <c r="G56" i="9"/>
  <c r="G43" i="11"/>
</calcChain>
</file>

<file path=xl/sharedStrings.xml><?xml version="1.0" encoding="utf-8"?>
<sst xmlns="http://schemas.openxmlformats.org/spreadsheetml/2006/main" count="668" uniqueCount="202">
  <si>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</si>
  <si>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</si>
  <si>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</si>
  <si>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</si>
  <si>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</si>
  <si>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</si>
  <si>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</si>
  <si>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</si>
  <si>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</si>
  <si>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</si>
  <si>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</si>
  <si>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</si>
  <si>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</si>
  <si>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</si>
  <si>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</si>
  <si>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</si>
  <si>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</si>
  <si>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</si>
  <si>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</si>
  <si>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</si>
  <si>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</si>
  <si>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</si>
  <si>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</si>
  <si>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</si>
  <si>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</si>
  <si>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</si>
  <si>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</si>
  <si>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</si>
  <si>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</si>
  <si>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</si>
  <si>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</si>
  <si>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</si>
  <si>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</si>
  <si>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</si>
  <si>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</si>
  <si>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</si>
  <si>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</si>
  <si>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</si>
  <si>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</si>
  <si>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</si>
  <si>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</si>
  <si>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</si>
  <si>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</si>
  <si>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</si>
  <si>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</si>
  <si>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</si>
  <si>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</si>
  <si>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праці та соціального захисту населення виконавчого комітету Бердянської міської ради</t>
  </si>
  <si>
    <t>бюджетної програми місцевого бюджету на 2019 рік</t>
  </si>
  <si>
    <t>Управління праці та соціального захисту населення виконавчого комітету Бердянської міської ради Запорізької області</t>
  </si>
  <si>
    <t>0813242</t>
  </si>
  <si>
    <t>0800000</t>
  </si>
  <si>
    <t>0810000</t>
  </si>
  <si>
    <t>Інші заходи у сфері соціального захисту і соціального забезпечення</t>
  </si>
  <si>
    <t>Соціальна допомога та підтримка окремих категорій населення, а також виконання заходів передбачених міськими  програмами соціального захисту</t>
  </si>
  <si>
    <t>Проведення в місті огляду-конкурсу «На звання «Кращий роботодавець року» та з охорони праці»</t>
  </si>
  <si>
    <t>Додаткові заходи соціальної підтримки бездомних громадян</t>
  </si>
  <si>
    <t>Програма соціального захисту  на 2018-2021 роки</t>
  </si>
  <si>
    <t>Програма поліпшення стану безпеки, умов праці та виробничого середовища на 2017-2020 роки</t>
  </si>
  <si>
    <t>Програма  соціального захисту бездомних громадян на 2016 - 2020 роки</t>
  </si>
  <si>
    <t>Обсяг видатків на проведення заходів соціального захисту ветеранів війни та праці</t>
  </si>
  <si>
    <t>Обсяг видатків на відзначення  до знаменних дат</t>
  </si>
  <si>
    <t>Обсяг видатків  на муніципальну підтримку осіб з інвалідністю</t>
  </si>
  <si>
    <t>Обсяг видатків на соціальну підтримку поранених  та членів сімей загиблих учасників АТО</t>
  </si>
  <si>
    <t xml:space="preserve">Обсяг видатків на інші заходи соціального захисту </t>
  </si>
  <si>
    <t>Кількість  отримувачів допомоги по заходах соціального захисту ветеранів війни та праці</t>
  </si>
  <si>
    <t>Кількість отримувачів допомоги для  відзначення до знаменних дат</t>
  </si>
  <si>
    <t>Кількість осіб з осіб з інвалідністю, яким надана  муніципальна  підтримка</t>
  </si>
  <si>
    <t xml:space="preserve">Кількість  осіб, які потребують  інших заходів соціального захисту </t>
  </si>
  <si>
    <t>Кількість осіб  поранених  та членів сімей загиблих учасників АТО, які потребують соціальної підтримки</t>
  </si>
  <si>
    <t>Середні витрати на  1 отримувача по заходам  соціального захисту ветеранів війни та праці</t>
  </si>
  <si>
    <t>Середній розмір  допомоги  на муніципальну підтримку осіб з інвалідністю</t>
  </si>
  <si>
    <t>Середній розмір витрат на соціальну підтримку поранених та членів сімей загиблих учасників АТО</t>
  </si>
  <si>
    <t xml:space="preserve">Середній розмір допомоги   одну особу, які потребують  інших заходів соціального захисту </t>
  </si>
  <si>
    <t>Обсяг видатків на проведення заходів</t>
  </si>
  <si>
    <t xml:space="preserve">Кількість заходів </t>
  </si>
  <si>
    <t>Середні витрати на проведення 1 заходу</t>
  </si>
  <si>
    <t>Відсоток заходів, спрямованих на поліпшення стану безпеки  у порівнянні з минулим роком</t>
  </si>
  <si>
    <t>Витрати на соціальний захист бездомних громадян</t>
  </si>
  <si>
    <t>Кількість бездомних громадян, які потребують соціального захисту</t>
  </si>
  <si>
    <t>Середній  розмір витрат на бездомну особу</t>
  </si>
  <si>
    <t>Відсоток заходів, спрямованих на забезпечення  соціальних проблем  бездомних громадян у порівнянні з минулим роком</t>
  </si>
  <si>
    <t>грн.</t>
  </si>
  <si>
    <t>особи</t>
  </si>
  <si>
    <t>%</t>
  </si>
  <si>
    <t>шт.</t>
  </si>
  <si>
    <t>План використання коштів</t>
  </si>
  <si>
    <t xml:space="preserve">Виплатні документи </t>
  </si>
  <si>
    <t>Розрахунок</t>
  </si>
  <si>
    <t>Звіт</t>
  </si>
  <si>
    <t>Накладна на отримання</t>
  </si>
  <si>
    <t>Журнал реєстрації</t>
  </si>
  <si>
    <t>Організація забезпечення проведення конкурсу "Краще підприємство для працевлаштування"</t>
  </si>
  <si>
    <t>Організація забезпечення конституційних прав та свобод бездомних громадян</t>
  </si>
  <si>
    <t>Середні розмір витрат  на  1 отримувача  допомоги для  відзначення до знаменних дат</t>
  </si>
  <si>
    <t>Питома вага відшкодованої допомоги  до нарахованої</t>
  </si>
  <si>
    <t>Забезпечення реалізації "Програми соціального захисту  на 2018-2021 роки"</t>
  </si>
  <si>
    <t>Забезпечення реалізації "Програми поліпшення стану безпеки, умов праці та виробничого середовища на 2017-2020"</t>
  </si>
  <si>
    <t>Забезпечення реалізації "Програми соціального захисту бездомних громадян на 2016 - 2020 роки"</t>
  </si>
  <si>
    <t>Додаткові заходи, спрямовані на соціальний захист і соціальне забезпечення</t>
  </si>
  <si>
    <t>Н.А.Токмань</t>
  </si>
  <si>
    <t>Фінансове управління  виконавчого комітету Бердянської міської ради</t>
  </si>
  <si>
    <t>(назва місцевого фінансового органу)</t>
  </si>
  <si>
    <t>Н.М.Бочкова</t>
  </si>
  <si>
    <t xml:space="preserve">Керівник установи - головного
розпорядника бюджетних коштів
</t>
  </si>
  <si>
    <t xml:space="preserve">Керівник місцевого фінансового органу </t>
  </si>
  <si>
    <t xml:space="preserve">Організація забезпечення  надання різних видів адресної допомоги малозабезпеченим громадянам із числа ветеранів війни, праці, осіб з інвалідністю інших соціальних верств населення </t>
  </si>
  <si>
    <t>кількість штатних одиниць</t>
  </si>
  <si>
    <t>од.</t>
  </si>
  <si>
    <t>штатний розпис</t>
  </si>
  <si>
    <t>Мережа</t>
  </si>
  <si>
    <t>0813105</t>
  </si>
  <si>
    <t xml:space="preserve"> Надання реабілітаційних послуг особам з інвалідністю та дітям з інвалідністю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</si>
  <si>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</si>
  <si>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кількість установ для осіб з інвалідністю та дітей з інвалідністю</t>
  </si>
  <si>
    <t>чоловіків (хлопців)</t>
  </si>
  <si>
    <t>жінок (дівчат)</t>
  </si>
  <si>
    <t>Звіт (моніторинг) про діяльність реабілітаційних установ для осіб з інвалідністю та дітей з інвалідністю системи Міністерства соціальної політики України</t>
  </si>
  <si>
    <t>на одного чоловіка (хлопця)</t>
  </si>
  <si>
    <t>на одну жінку (дівчину)</t>
  </si>
  <si>
    <t>кількість дітей з інвалідністю, які інтегровані в дошкільні, загальноосвітні навчальні заклади з них:</t>
  </si>
  <si>
    <t>кількість осіб з інвалідністю та дітей з інвалідністю, які отримали реабілітаційні послуги, з них:</t>
  </si>
  <si>
    <t>середні витрати на реабілітацію однієї особи з інвалідністю та дитини з інвалідністю на рік, з них:</t>
  </si>
  <si>
    <t xml:space="preserve">відсоток охоплення осіб з інвалідністю та дітей з інвалідністю реабілітаційними послугами, з них:  </t>
  </si>
  <si>
    <t>частка дітей з інвалідністю, які інтегровані в дошкільні, загальноосвітні навчальні заклади, від загальної їх чисельності, з них:</t>
  </si>
  <si>
    <t>Гарантія держави на соціальний захист громадян у сфері надання соціальних послуг</t>
  </si>
  <si>
    <t>Здійснення видатків на забезпечення діяльності центрів соціальної реабілітації дітей з інвалідністю, що належать до сфери органів праці та соціального захисту населення</t>
  </si>
  <si>
    <t>Забезпечення надання пільг з послуг зв'язку</t>
  </si>
  <si>
    <t>Програма компенсаційних виплат за надані пільги окремим категоріям громадян на 2017-2019 роки</t>
  </si>
  <si>
    <t>Витрати  на надання пільг з послуг зв'язку</t>
  </si>
  <si>
    <t>Кількість отримувачів пільг на оплату послуг зв'язку</t>
  </si>
  <si>
    <t>Єдиний державний автоматизований реєстр осіб, які мають право на пільги</t>
  </si>
  <si>
    <t>Середньомісячна вартість витрат на надання пільг з оплати послуг зв'язку</t>
  </si>
  <si>
    <t>Питома вага відшкодованих компенсацій  до нарахованих</t>
  </si>
  <si>
    <t>0813032</t>
  </si>
  <si>
    <t>1070</t>
  </si>
  <si>
    <t>Надання пільг окремим категоріям громадян з оплати послуг зв’язку</t>
  </si>
  <si>
    <t xml:space="preserve">Забезпечити надання пільг з оплати послуг зв'язку окремим категоріям громадян відповідно до законодавства </t>
  </si>
  <si>
    <t xml:space="preserve">Забезпечення надання пільг окремим категоріям громадян з оплати послуг зв’язку  </t>
  </si>
  <si>
    <r>
      <rPr>
        <b/>
        <sz val="11"/>
        <color indexed="8"/>
        <rFont val="Times New Roman"/>
        <family val="1"/>
        <charset val="204"/>
      </rPr>
      <t>Обсяг бюджетних призначень / бюджетних асигнувань</t>
    </r>
    <r>
      <rPr>
        <sz val="11"/>
        <color indexed="8"/>
        <rFont val="Times New Roman"/>
        <family val="1"/>
        <charset val="204"/>
      </rPr>
      <t xml:space="preserve"> - 352 308,00 гривень, у тому числі загального фонду - 352 308,00 гривень та спеціального фонду - ____________ гривень.</t>
    </r>
  </si>
  <si>
    <r>
      <rPr>
        <b/>
        <sz val="11"/>
        <color indexed="8"/>
        <rFont val="Times New Roman"/>
        <family val="1"/>
        <charset val="204"/>
      </rPr>
      <t>Обсяг бюджетних призначень / бюджетних асигнувань</t>
    </r>
    <r>
      <rPr>
        <sz val="11"/>
        <color indexed="8"/>
        <rFont val="Times New Roman"/>
        <family val="1"/>
        <charset val="204"/>
      </rPr>
      <t xml:space="preserve"> - 2 336 071 гривень, у тому числі загального фонду - 2 336 071  гривень та спеціального фонду - ____________ гривень.</t>
    </r>
  </si>
  <si>
    <r>
      <rPr>
        <b/>
        <sz val="11"/>
        <color indexed="8"/>
        <rFont val="Times New Roman"/>
        <family val="1"/>
        <charset val="204"/>
      </rPr>
      <t>Обсяг бюджетних призначень / бюджетних асигнувань</t>
    </r>
    <r>
      <rPr>
        <sz val="11"/>
        <color indexed="8"/>
        <rFont val="Times New Roman"/>
        <family val="1"/>
        <charset val="204"/>
      </rPr>
      <t xml:space="preserve"> - 4 926 191 гривень, у тому числі загального фонду -  4 926 191  гривень та спеціального фонду - ____________ гривень.</t>
    </r>
  </si>
  <si>
    <t>0810160</t>
  </si>
  <si>
    <t>0111</t>
  </si>
  <si>
    <t xml:space="preserve"> Керівництво і управління у відповідній сфері у містах (місті Києві), селищах, селах, об’єднаних територіальних громадах</t>
  </si>
  <si>
    <t xml:space="preserve">Організація забезпечення виконання наданих  законодавством повноважень.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</si>
  <si>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</si>
  <si>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виконання наданих законодавством повноважень</t>
  </si>
  <si>
    <t>Здійснення  виконання наданих законодавством повноважень</t>
  </si>
  <si>
    <t>площа адміністративних приміщень</t>
  </si>
  <si>
    <t>кв. м</t>
  </si>
  <si>
    <t>технічний паспорт</t>
  </si>
  <si>
    <t>кількість отриманих листів, звернень, заяв, скарг</t>
  </si>
  <si>
    <t>журнал реєстрації</t>
  </si>
  <si>
    <t>кількість перевірок</t>
  </si>
  <si>
    <t>кількість виконаних листів, доручень, інших документів</t>
  </si>
  <si>
    <t>кількість проведених засідань</t>
  </si>
  <si>
    <t>кількість виконаних листів, доручень, інших документів на одного працівника</t>
  </si>
  <si>
    <t>кількість перевірок на одного працівника</t>
  </si>
  <si>
    <t>витрати на утримання однієї штатної одиниці</t>
  </si>
  <si>
    <t>відсоток вчасно виконаних листів, звернень, заяв, скарг у їх загальній кількості</t>
  </si>
  <si>
    <r>
      <rPr>
        <b/>
        <sz val="11"/>
        <color indexed="8"/>
        <rFont val="Times New Roman"/>
        <family val="1"/>
        <charset val="204"/>
      </rPr>
      <t>Обсяг бюджетних призначень / бюджетних асигнувань</t>
    </r>
    <r>
      <rPr>
        <sz val="11"/>
        <color indexed="8"/>
        <rFont val="Times New Roman"/>
        <family val="1"/>
        <charset val="204"/>
      </rPr>
      <t xml:space="preserve"> - 18 230 034 гривень, у тому числі загального фонду - 18 230 034 гривень та спеціального фонду - ____________ гривень.</t>
    </r>
  </si>
  <si>
    <t>0813121</t>
  </si>
  <si>
    <t>Утримання та забезпечення діяльності центрів соціальних служб для сім'ї, дітей та молоді</t>
  </si>
  <si>
    <t xml:space="preserve"> Забезпечення соціальної підтримки сім'ям, дітям та молоді вразливих категорій населення</t>
  </si>
  <si>
    <t>Забезпечення придбання обладнання і предметів довгострокового користування</t>
  </si>
  <si>
    <t>Програма соціально-економічного та культурного розвитку міста Бердянськ на 2019 рік</t>
  </si>
  <si>
    <t>осіб</t>
  </si>
  <si>
    <t>Середні витрати на здійснення соціального супроводу</t>
  </si>
  <si>
    <t>Середні витрати на надання однієї соціальної послуги</t>
  </si>
  <si>
    <t>Середні витрати на осіб, які постраждали від домашнього насильства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</si>
  <si>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</si>
  <si>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Обсяг видатків для придбання обладнання</t>
  </si>
  <si>
    <r>
      <rPr>
        <b/>
        <sz val="11"/>
        <color indexed="8"/>
        <rFont val="Times New Roman"/>
        <family val="1"/>
        <charset val="204"/>
      </rPr>
      <t>Підстави для виконання бюджетної програми:</t>
    </r>
    <r>
      <rPr>
        <sz val="11"/>
        <color indexed="8"/>
        <rFont val="Times New Roman"/>
        <family val="1"/>
        <charset val="204"/>
      </rPr>
      <t xml:space="preserve">   Закон України "Про статус і соціальний захист громадян, які постраждали внаслідок Чорнобильської катастрофи","Про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Україні","Про статус ветеранів військової служби, ветеранів внутрішніх справ і деяких інших осіб та їх соціальний захист", "Про Державну службу спеціального зв'язку та захисту інформації України", "Про соціальний і правовий захист військовослужбовців та членів їх сімей","Про охорону дитинства","Про основи соціальної захищеності інвалідів в Україні", Рішення міської ради від 27.04.2017 №24 "Про затвердження Програми компенсаційних виплат за надані пільги окремим категоріям громадян на 2017-2019 роки",Рішення міської ради від 20.12.2018 №34 "Про затвердження Програми компенсаційних виплат за надані пільги окремим категоріям громадян на 2017-2019 роки в новій редакції",  Рішення  міської ради від 20.12.2018 р. № 89 "Про місцевий бюджет на 2019 рік", Рішення міської ради від 29.01.2019  № 19  " Про внесення змін і доповнень до рішення міської ради від 20.12.2018 № 89 "Про місцевий бюджет на 2019 рік", Рішення міської ради від 26.04.2019  № 16  " Про внесення змін і доповнень до рішення міської ради від 20.12.2018 № 89 "Про місцевий бюджет на 2019 рік", Рішення міської ради від 23.05.2019  № 66  " Про внесення змін і доповнень до рішення міської ради від 20.12.2018 № 89 "Про місцевий бюджет на 2019 рік".</t>
    </r>
  </si>
  <si>
    <r>
      <rPr>
        <b/>
        <sz val="11"/>
        <color indexed="8"/>
        <rFont val="Times New Roman"/>
        <family val="1"/>
        <charset val="204"/>
      </rPr>
      <t>Підстави для виконання бюджетної програми:</t>
    </r>
    <r>
      <rPr>
        <sz val="11"/>
        <color indexed="8"/>
        <rFont val="Times New Roman"/>
        <family val="1"/>
        <charset val="204"/>
      </rPr>
      <t xml:space="preserve"> Конституція України (Закон від28.06.1996 №254/96), Бюджетний кодекс України (Закон від 08.07.2010 №2456-VI),Закон України "Про державний бюджет України на 2019 рік" (Закон від 23.11.2018 № 2629-VIII),Наказ 308/519 від 05.10.2005 "Про впорядкування умов оплати праці працівників  закладів охорони здоров'я та установ соціального захисту населення ",  положення комунальної установи "Центр соціальної реабілітації дітей-інвалідів),   Рішення  міської ради від 20.12.2018 р. № 89 "Про місцевий бюджет на 2019 рік", Рішення міської ради від 29.01.2019  № 19  " Про внесення змін і доповнень до рішення міської ради від 20.12.2018 № 89 "Про місцевий бюджет на 2019 рік", Рішення міської ради від 07.03.2019  № 60  " Про внесення змін і доповнень до рішення міської ради від 20.12.2018 № 89 "Про місцевий бюджет на 2019 рік", Рішення міської ради від 26.04.2019  № 16  " Про внесення змін і доповнень до рішення міської ради від 20.12.2018 № 89 "Про місцевий бюджет на 2019 рік", Рішення міської ради від 23.05.2019  № 66  " Про внесення змін і доповнень до рішення міської ради від 20.12.2018 № 89 "Про місцевий бюджет на 2019 рік". </t>
    </r>
  </si>
  <si>
    <r>
      <rPr>
        <b/>
        <sz val="11"/>
        <color indexed="8"/>
        <rFont val="Times New Roman"/>
        <family val="1"/>
        <charset val="204"/>
      </rPr>
      <t>Підстави для виконання бюджетної програми:</t>
    </r>
    <r>
      <rPr>
        <sz val="11"/>
        <color indexed="8"/>
        <rFont val="Times New Roman"/>
        <family val="1"/>
        <charset val="204"/>
      </rPr>
      <t xml:space="preserve"> Рішення  міської ради від 22.12.2017 №28 "Про затвердження  Програми соціального захисту мешканців міста,  на 2018-2021 роки". Рішення  міської ради від 23.12.2016   № 27 "Про затвердження міської Програми поліпшення стану безпеки, умов праці та виробничого середовища на 2017-2020 роки", Рішення  міської ради від 18.02.2016 № 40  "Про затвердження  Програми соціального захисту бездомних громадян на 2016 - 2020 роки", Рішення  міської ради від 20.12.2018 №33 "Про затвердження  Програми соціального захисту 2018-2021 роки, в новій редакції". Рішення  міської ради від 20.12.2018   № 36 "Про затвердження міської Програми поліпшення стану безпеки, умов праці та виробничого середовища на 2017-2020 роки в новій редакції", Рішення  міської ради від 20.12.2018 № 38  "Про затвердження  Програми соціального захисту бездомних громадян на 2016 - 2020 роки",  Рішення  міської ради від 20.12.2018 р. № 89 "Про місцевий бюджет на 2019 рік", Рішення міської ради від 29.01.2019  № 19  " Про внесення змін і доповнень до рішення міської ради від 20.12.2018 № 89 "Про місцевий бюджет на 2019 рік",  Рішення міської ради від 07.03.2019  № 60  " Про внесення змін і доповнень до рішення міської ради від 20.12.2018 № 89 "Про місцевий бюджет на 2019 рік", Рішення  міської ради від 07.03.2019 №53 "Про затвердження  Програми соціального захисту  на 2018-2021 роки в новій редакції", Рішення міської ради від 26.04.2019  № 16  " Про внесення змін і доповнень до рішення міської ради від 20.12.2018 № 89 "Про місцевий бюджет на 2019 рік", Рішення  міської ради від 26.04.2019 №5 "Про затвердження  Програми соціального захисту  на 2018-2021 роки в новій редакції", Рішення міської ради від 23.05.2019  № 66  " Про внесення змін і доповнень до рішення міської ради від 20.12.2018 № 89 "Про місцевий бюджет на 2019 рік".  </t>
    </r>
  </si>
  <si>
    <r>
      <rPr>
        <b/>
        <sz val="11"/>
        <color indexed="8"/>
        <rFont val="Times New Roman"/>
        <family val="1"/>
        <charset val="204"/>
      </rPr>
      <t>Підстави для виконання бюджетної програми:</t>
    </r>
    <r>
      <rPr>
        <sz val="11"/>
        <color indexed="8"/>
        <rFont val="Times New Roman"/>
        <family val="1"/>
        <charset val="204"/>
      </rPr>
      <t xml:space="preserve"> Положення про управління праці та соціального захисту населення, Закон України "Про місцеве самоврядування",  Рішення  міської ради від 20.12.2018 р. № 89 "Про місцевий бюджет на 2019 рік", Рішення міської ради від 23.05.2019  № 66  " Про внесення змін і доповнень до рішення міської ради від 20.12.2018 № 89 "Про місцевий бюджет на 2019 рік". </t>
    </r>
  </si>
  <si>
    <t>Журнал обліку особових справ соціального супроводу сімей/осіб; журнал банку даних осіб, що опинилися у СЖО; журнал обліку виявлених сімей, що опинились у СЖО.</t>
  </si>
  <si>
    <t>Кількість дітей, молоді та сімей, яким надані соціальні послуги: Учасникам АТО; сім’ї,  які опинилися в СЖО; жінки, що виявили намір відмовитись від новонародженої дитини; випускники інтернат них закладів; особи, що повернулись з міст позбавлення волі; діти та молодь, що відбувають покарання  без міст позбавлення волі; вагітні; внутрішньо переміщенні сім’ї та особи</t>
  </si>
  <si>
    <t>Журнал обліку звернень, журнал обліку вхідної та вихідної кореспонденції</t>
  </si>
  <si>
    <t>Програма</t>
  </si>
  <si>
    <t>Кількість одиниць придбаного обладнання</t>
  </si>
  <si>
    <t>Середні витрати на придбання одиниці обладнання</t>
  </si>
  <si>
    <t>Рівень оновлення матеріально-технічної бази у порівняні із запланованим</t>
  </si>
  <si>
    <r>
      <rPr>
        <b/>
        <sz val="11"/>
        <color indexed="8"/>
        <rFont val="Times New Roman"/>
        <family val="1"/>
        <charset val="204"/>
      </rPr>
      <t>Підстави для виконання бюджетної програми:</t>
    </r>
    <r>
      <rPr>
        <sz val="11"/>
        <color indexed="8"/>
        <rFont val="Times New Roman"/>
        <family val="1"/>
        <charset val="204"/>
      </rPr>
      <t xml:space="preserve"> Конституція України (Закон від28.06.1996 №254/96), Бюджетний кодекс України (Закон від 08.07.2010 №2456-VI),Закон України "Про державний бюджет України на 2019 рік" (Закон від 23.11.2018 № 2629-VIII),Закон України від 21.06.2001 №2558-ІІІ "Про соціальну роботу з сім'ями, дітьми, молоддю",  Закон України від 05.02.1993 № 2998ХП "Про сприяння соціальному становленню та розвитку молоді в Україні", Наказ Міністерства фінансів України від 26 серпня 2014 року №836 "Про затвердження Правил складання паспортів бюджетних програм місцевих бюджетів та  звітів про їх виконання",  Постанова Кабінету Міністрів України від 21 листопада 2013 року № 895 "Про затвердження Порядку взаємодії  суб’єктів соціального супроводу сімей (осіб), які перебувають у складних життєвих обставинах", Постанова Кабінету Міністрів України від 21 листопада 2013 року № 896 "Про затвердження Порядку виявлення сімей (осіб), які перебувають у складних  життєвих обставинах, надання їм соціальних послуг та здійснення соціального супроводу таких сімей (осіб)", Наказ Мінсоцполітики, МВС, Міністерства освіти та науки, МОЗ від 19.08. 2014 № 564\836\945\577 "Порядок розгляду звернень та повідомлень з приводу жорстокого поводження з дітьми або загрози його вчинення", Розпорядження Кабінету Міністрів України від 30.10.08р. №1385-р "Про схвалення Концепції соціальної адаптації осіб, які відбували покарання у виді позбавлення волі на певний строк", Указ Президента України від 18.03.2015 №150 "Про додаткові заходи щодо соціального захисту учасників антитерористичної операції",  Постанова КМУ від 01.08.2013р. № 573 "Про затвердження Загального положення про центр соціальних служб для сім’ї, дітей та молоді", Постанова Кабінету Міністрів від 22.08.2018р. № 655 "Про затвердження Типового положення про притулок для осіб, які постраждали від домашнього насильства та/або насильства за ознакою статі", Рішення  міської ради від 20.12.2018 р. № 89 "Про місцевий бюджет на 2019 рік", Рішення міської ради від 23.05.2019  № 66  " Про внесення змін і доповнень до рішення міської ради від 20.12.2018 № 89 "Про місцевий бюджет на 2019 рік". </t>
    </r>
  </si>
  <si>
    <t>Організація та здійснення соціальної роботи з сім'ями, дітьми та молоддю, надання їм соціальних послуг</t>
  </si>
  <si>
    <t>Створення сприятливих умов для функціонування і зміцнення сім'ї</t>
  </si>
  <si>
    <t>Здійснення соціально-профілактичної роботи, реабілітаційних заходів  щодо відновлення соціальних функцій, психологічного і фізичного стану дітей та молоді, які зазнали жорстокості, насильства, зокрема домашнього, постраждали від торгівлі людьми, залучалися да найгірших форм праці, соціальна підтримка ВІЛ-інфікованих дітей, молоді та членів їх сімей</t>
  </si>
  <si>
    <t>Надання соціальних послуг  дітям, молоді, та сім'ям, які опинились у складних життєвих обставинах та потребують сторонньої допомоги</t>
  </si>
  <si>
    <t>Здійснення видатків на забезпечення діяльності центру соціальної служби для сім'ї, дітей та молоді</t>
  </si>
  <si>
    <t xml:space="preserve">Кількість центрів соціальних служб для сім'ї, дітей та молоді </t>
  </si>
  <si>
    <t xml:space="preserve">Кількість штатних працівників центру соціальних служб для сім'ї, дітей та молоді </t>
  </si>
  <si>
    <t>Кількість дитячих будинків сімейного типу, прийомних сімей, сімей, які перебувають у складних життєвих обставинах (СЖО), охоплених соціальним супроводом</t>
  </si>
  <si>
    <t>картки отримувача послуг</t>
  </si>
  <si>
    <t>Кількість осіб, які постраждали від домашнього насильства</t>
  </si>
  <si>
    <t xml:space="preserve">Середні витрати на утримання  центру соціальних служб для сім'ї, дітей та молоді </t>
  </si>
  <si>
    <t xml:space="preserve">Середні витрати на забезпечення діяльності одного працівника центру соціальних служб для сім'ї, дітей та молоді </t>
  </si>
  <si>
    <t>Динаміка кількості осіб, яким надано соціальні послуги, порівняно з минулим роком</t>
  </si>
  <si>
    <r>
      <rPr>
        <b/>
        <sz val="11"/>
        <color indexed="8"/>
        <rFont val="Times New Roman"/>
        <family val="1"/>
        <charset val="204"/>
      </rPr>
      <t>Обсяг бюджетних призначень / бюджетних асигнувань</t>
    </r>
    <r>
      <rPr>
        <sz val="11"/>
        <color indexed="8"/>
        <rFont val="Times New Roman"/>
        <family val="1"/>
        <charset val="204"/>
      </rPr>
      <t xml:space="preserve"> - 1 672 766 гривень, у тому числі загального фонду - 1 595 766  гривень та спеціального фонду - 77 000 гривень.</t>
    </r>
  </si>
  <si>
    <t>Придбання обладнання і предметів довгострокового користування</t>
  </si>
  <si>
    <t>05.06.2019     N 92-р</t>
  </si>
  <si>
    <t>05.06.2019     N 91-р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</si>
</sst>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/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/>
    <xf numFmtId="0" fontId="7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/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9"/>
  <sheetViews>
    <sheetView tabSelected="1" workbookViewId="0">
      <selection activeCell="A5" sqref="A5"/>
    </sheetView>
  </sheetViews>
  <sheetFormatPr defaultColWidth="21.54296875" defaultRowHeight="14" x14ac:dyDescent="0.3"/>
  <cols>
    <col min="1" max="1" width="6.54296875" style="1" customWidth="1"/>
    <col min="2" max="2" width="47.26953125" style="1" customWidth="1"/>
    <col min="3" max="7" width="18.7265625" style="1" customWidth="1"/>
    <col min="8" max="16384" width="21.54296875" style="1"/>
  </cols>
  <sheetData>
    <row r="1" spans="1:7" x14ac:dyDescent="0.3">
      <c r="F1" s="136" t="s">
        <v>46</v>
      </c>
      <c r="G1" s="137"/>
    </row>
    <row r="2" spans="1:7" x14ac:dyDescent="0.3">
      <c r="F2" s="137"/>
      <c r="G2" s="137"/>
    </row>
    <row r="3" spans="1:7" ht="40.5" customHeight="1" x14ac:dyDescent="0.3">
      <c r="F3" s="137"/>
      <c r="G3" s="137"/>
    </row>
    <row r="4" spans="1:7" ht="14.25" customHeight="1" x14ac:dyDescent="0.3">
      <c r="F4" s="99"/>
      <c r="G4" s="99"/>
    </row>
    <row r="5" spans="1:7" x14ac:dyDescent="0.3">
      <c r="A5" s="13"/>
      <c r="E5" s="13" t="s">
        <v>0</v>
      </c>
    </row>
    <row r="6" spans="1:7" x14ac:dyDescent="0.3">
      <c r="A6" s="13"/>
      <c r="E6" s="138" t="s">
        <v>1</v>
      </c>
      <c r="F6" s="138"/>
      <c r="G6" s="138"/>
    </row>
    <row r="7" spans="1:7" ht="31.5" customHeight="1" x14ac:dyDescent="0.3">
      <c r="A7" s="13"/>
      <c r="B7" s="13"/>
      <c r="E7" s="139" t="s">
        <v>47</v>
      </c>
      <c r="F7" s="139"/>
      <c r="G7" s="139"/>
    </row>
    <row r="8" spans="1:7" ht="15" customHeight="1" x14ac:dyDescent="0.3">
      <c r="A8" s="13"/>
      <c r="E8" s="140" t="s">
        <v>2</v>
      </c>
      <c r="F8" s="140"/>
      <c r="G8" s="140"/>
    </row>
    <row r="9" spans="1:7" ht="15" customHeight="1" x14ac:dyDescent="0.3">
      <c r="A9" s="13"/>
      <c r="E9" s="141" t="s">
        <v>200</v>
      </c>
      <c r="F9" s="141"/>
      <c r="G9" s="141"/>
    </row>
    <row r="11" spans="1:7" x14ac:dyDescent="0.3">
      <c r="A11" s="133" t="s">
        <v>3</v>
      </c>
      <c r="B11" s="133"/>
      <c r="C11" s="133"/>
      <c r="D11" s="133"/>
      <c r="E11" s="133"/>
      <c r="F11" s="133"/>
      <c r="G11" s="133"/>
    </row>
    <row r="12" spans="1:7" x14ac:dyDescent="0.3">
      <c r="A12" s="133" t="s">
        <v>48</v>
      </c>
      <c r="B12" s="133"/>
      <c r="C12" s="133"/>
      <c r="D12" s="133"/>
      <c r="E12" s="133"/>
      <c r="F12" s="133"/>
      <c r="G12" s="133"/>
    </row>
    <row r="14" spans="1:7" ht="30" customHeight="1" x14ac:dyDescent="0.3">
      <c r="A14" s="127" t="s">
        <v>4</v>
      </c>
      <c r="B14" s="68" t="s">
        <v>51</v>
      </c>
      <c r="C14" s="134"/>
      <c r="D14" s="112" t="s">
        <v>49</v>
      </c>
      <c r="E14" s="112"/>
      <c r="F14" s="112"/>
      <c r="G14" s="112"/>
    </row>
    <row r="15" spans="1:7" x14ac:dyDescent="0.3">
      <c r="A15" s="127"/>
      <c r="B15" s="78" t="s">
        <v>36</v>
      </c>
      <c r="C15" s="134"/>
      <c r="D15" s="128" t="s">
        <v>34</v>
      </c>
      <c r="E15" s="128"/>
      <c r="F15" s="128"/>
      <c r="G15" s="128"/>
    </row>
    <row r="16" spans="1:7" ht="26.25" customHeight="1" x14ac:dyDescent="0.3">
      <c r="A16" s="127" t="s">
        <v>5</v>
      </c>
      <c r="B16" s="68" t="s">
        <v>52</v>
      </c>
      <c r="C16" s="134"/>
      <c r="D16" s="135" t="s">
        <v>49</v>
      </c>
      <c r="E16" s="135"/>
      <c r="F16" s="135"/>
      <c r="G16" s="135"/>
    </row>
    <row r="17" spans="1:10" x14ac:dyDescent="0.3">
      <c r="A17" s="127"/>
      <c r="B17" s="78" t="s">
        <v>36</v>
      </c>
      <c r="C17" s="134"/>
      <c r="D17" s="110" t="s">
        <v>33</v>
      </c>
      <c r="E17" s="110"/>
      <c r="F17" s="110"/>
      <c r="G17" s="110"/>
    </row>
    <row r="18" spans="1:10" ht="21.75" customHeight="1" x14ac:dyDescent="0.3">
      <c r="A18" s="127" t="s">
        <v>6</v>
      </c>
      <c r="B18" s="68" t="s">
        <v>134</v>
      </c>
      <c r="C18" s="68" t="s">
        <v>135</v>
      </c>
      <c r="D18" s="112" t="s">
        <v>136</v>
      </c>
      <c r="E18" s="112"/>
      <c r="F18" s="112"/>
      <c r="G18" s="112"/>
    </row>
    <row r="19" spans="1:10" x14ac:dyDescent="0.3">
      <c r="A19" s="127"/>
      <c r="B19" s="3" t="s">
        <v>36</v>
      </c>
      <c r="C19" s="3" t="s">
        <v>7</v>
      </c>
      <c r="D19" s="128" t="s">
        <v>35</v>
      </c>
      <c r="E19" s="128"/>
      <c r="F19" s="128"/>
      <c r="G19" s="128"/>
    </row>
    <row r="20" spans="1:10" ht="27" customHeight="1" x14ac:dyDescent="0.3">
      <c r="A20" s="69" t="s">
        <v>8</v>
      </c>
      <c r="B20" s="129" t="s">
        <v>139</v>
      </c>
      <c r="C20" s="130"/>
      <c r="D20" s="130"/>
      <c r="E20" s="130"/>
      <c r="F20" s="130"/>
      <c r="G20" s="130"/>
    </row>
    <row r="21" spans="1:10" ht="163.5" customHeight="1" x14ac:dyDescent="0.3">
      <c r="A21" s="69" t="s">
        <v>9</v>
      </c>
      <c r="B21" s="131" t="s">
        <v>173</v>
      </c>
      <c r="C21" s="132"/>
      <c r="D21" s="132"/>
      <c r="E21" s="132"/>
      <c r="F21" s="132"/>
      <c r="G21" s="132"/>
    </row>
    <row r="22" spans="1:10" ht="8.25" customHeight="1" x14ac:dyDescent="0.3">
      <c r="A22" s="80"/>
      <c r="B22" s="79"/>
      <c r="C22" s="79"/>
      <c r="D22" s="79"/>
      <c r="E22" s="79"/>
      <c r="F22" s="79"/>
      <c r="G22" s="79"/>
    </row>
    <row r="23" spans="1:10" x14ac:dyDescent="0.3">
      <c r="A23" s="80" t="s">
        <v>10</v>
      </c>
      <c r="B23" s="111" t="s">
        <v>37</v>
      </c>
      <c r="C23" s="111"/>
      <c r="D23" s="111"/>
      <c r="E23" s="111"/>
      <c r="F23" s="111"/>
      <c r="G23" s="111"/>
      <c r="J23" s="82"/>
    </row>
    <row r="24" spans="1:10" x14ac:dyDescent="0.3">
      <c r="A24" s="77" t="s">
        <v>12</v>
      </c>
      <c r="B24" s="125" t="s">
        <v>38</v>
      </c>
      <c r="C24" s="125"/>
      <c r="D24" s="125"/>
      <c r="E24" s="125"/>
      <c r="F24" s="125"/>
      <c r="G24" s="125"/>
    </row>
    <row r="25" spans="1:10" ht="21" customHeight="1" x14ac:dyDescent="0.3">
      <c r="A25" s="77">
        <v>1</v>
      </c>
      <c r="B25" s="118" t="s">
        <v>137</v>
      </c>
      <c r="C25" s="119"/>
      <c r="D25" s="119"/>
      <c r="E25" s="119"/>
      <c r="F25" s="119"/>
      <c r="G25" s="120"/>
    </row>
    <row r="26" spans="1:10" ht="13.5" customHeight="1" x14ac:dyDescent="0.3">
      <c r="A26" s="17"/>
      <c r="B26" s="17"/>
      <c r="C26" s="17"/>
      <c r="D26" s="17"/>
      <c r="E26" s="17"/>
      <c r="F26" s="17"/>
      <c r="G26" s="17"/>
    </row>
    <row r="27" spans="1:10" x14ac:dyDescent="0.3">
      <c r="A27" s="9" t="s">
        <v>11</v>
      </c>
      <c r="B27" s="6" t="s">
        <v>39</v>
      </c>
      <c r="C27" s="6"/>
      <c r="D27" s="17"/>
      <c r="E27" s="17"/>
      <c r="F27" s="17"/>
      <c r="G27" s="17"/>
    </row>
    <row r="28" spans="1:10" ht="17.25" customHeight="1" x14ac:dyDescent="0.3">
      <c r="A28" s="126" t="s">
        <v>138</v>
      </c>
      <c r="B28" s="126"/>
      <c r="C28" s="126"/>
      <c r="D28" s="126"/>
      <c r="E28" s="126"/>
      <c r="F28" s="126"/>
      <c r="G28" s="126"/>
    </row>
    <row r="29" spans="1:10" ht="10.5" customHeight="1" x14ac:dyDescent="0.3">
      <c r="A29" s="18"/>
    </row>
    <row r="30" spans="1:10" x14ac:dyDescent="0.3">
      <c r="A30" s="80" t="s">
        <v>14</v>
      </c>
      <c r="B30" s="111" t="s">
        <v>40</v>
      </c>
      <c r="C30" s="111"/>
      <c r="D30" s="111"/>
      <c r="E30" s="111"/>
      <c r="F30" s="111"/>
      <c r="G30" s="111"/>
    </row>
    <row r="31" spans="1:10" x14ac:dyDescent="0.3">
      <c r="A31" s="77" t="s">
        <v>12</v>
      </c>
      <c r="B31" s="125" t="s">
        <v>13</v>
      </c>
      <c r="C31" s="125"/>
      <c r="D31" s="125"/>
      <c r="E31" s="125"/>
      <c r="F31" s="125"/>
      <c r="G31" s="125"/>
    </row>
    <row r="32" spans="1:10" ht="17.25" customHeight="1" x14ac:dyDescent="0.3">
      <c r="A32" s="77">
        <v>1</v>
      </c>
      <c r="B32" s="118" t="s">
        <v>127</v>
      </c>
      <c r="C32" s="119"/>
      <c r="D32" s="119"/>
      <c r="E32" s="119"/>
      <c r="F32" s="119"/>
      <c r="G32" s="120"/>
    </row>
    <row r="33" spans="1:7" x14ac:dyDescent="0.3">
      <c r="A33" s="81"/>
      <c r="B33" s="79"/>
      <c r="C33" s="79"/>
      <c r="D33" s="79"/>
      <c r="E33" s="79"/>
      <c r="F33" s="79"/>
      <c r="G33" s="79"/>
    </row>
    <row r="34" spans="1:7" x14ac:dyDescent="0.3">
      <c r="A34" s="80" t="s">
        <v>19</v>
      </c>
      <c r="B34" s="11" t="s">
        <v>15</v>
      </c>
      <c r="C34" s="76"/>
      <c r="D34" s="79"/>
      <c r="E34" s="79"/>
      <c r="F34" s="79"/>
      <c r="G34" s="79"/>
    </row>
    <row r="35" spans="1:7" ht="10.5" customHeight="1" x14ac:dyDescent="0.3">
      <c r="A35" s="14"/>
      <c r="G35" s="39" t="s">
        <v>41</v>
      </c>
    </row>
    <row r="36" spans="1:7" ht="16.5" customHeight="1" x14ac:dyDescent="0.3">
      <c r="A36" s="77" t="s">
        <v>12</v>
      </c>
      <c r="B36" s="115" t="s">
        <v>15</v>
      </c>
      <c r="C36" s="116"/>
      <c r="D36" s="117"/>
      <c r="E36" s="77" t="s">
        <v>16</v>
      </c>
      <c r="F36" s="77" t="s">
        <v>17</v>
      </c>
      <c r="G36" s="77" t="s">
        <v>18</v>
      </c>
    </row>
    <row r="37" spans="1:7" x14ac:dyDescent="0.3">
      <c r="A37" s="77">
        <v>1</v>
      </c>
      <c r="B37" s="115">
        <v>2</v>
      </c>
      <c r="C37" s="116"/>
      <c r="D37" s="117"/>
      <c r="E37" s="77">
        <v>3</v>
      </c>
      <c r="F37" s="77">
        <v>4</v>
      </c>
      <c r="G37" s="77">
        <v>5</v>
      </c>
    </row>
    <row r="38" spans="1:7" ht="20.25" customHeight="1" x14ac:dyDescent="0.3">
      <c r="A38" s="77">
        <v>1</v>
      </c>
      <c r="B38" s="118" t="s">
        <v>136</v>
      </c>
      <c r="C38" s="119"/>
      <c r="D38" s="120"/>
      <c r="E38" s="46">
        <v>352308</v>
      </c>
      <c r="F38" s="46"/>
      <c r="G38" s="46">
        <f>E38</f>
        <v>352308</v>
      </c>
    </row>
    <row r="39" spans="1:7" ht="15.75" customHeight="1" x14ac:dyDescent="0.3">
      <c r="A39" s="121" t="s">
        <v>18</v>
      </c>
      <c r="B39" s="122"/>
      <c r="C39" s="122"/>
      <c r="D39" s="123"/>
      <c r="E39" s="47">
        <f>E38</f>
        <v>352308</v>
      </c>
      <c r="F39" s="47">
        <f>F38</f>
        <v>0</v>
      </c>
      <c r="G39" s="47">
        <f>G38</f>
        <v>352308</v>
      </c>
    </row>
    <row r="40" spans="1:7" x14ac:dyDescent="0.3">
      <c r="A40" s="14"/>
    </row>
    <row r="41" spans="1:7" x14ac:dyDescent="0.3">
      <c r="A41" s="80" t="s">
        <v>22</v>
      </c>
      <c r="B41" s="111" t="s">
        <v>20</v>
      </c>
      <c r="C41" s="111"/>
      <c r="D41" s="111"/>
      <c r="E41" s="111"/>
      <c r="F41" s="111"/>
      <c r="G41" s="111"/>
    </row>
    <row r="42" spans="1:7" ht="11.25" customHeight="1" x14ac:dyDescent="0.3">
      <c r="A42" s="14"/>
      <c r="G42" s="39" t="s">
        <v>41</v>
      </c>
    </row>
    <row r="43" spans="1:7" ht="16.5" customHeight="1" x14ac:dyDescent="0.3">
      <c r="A43" s="77" t="s">
        <v>12</v>
      </c>
      <c r="B43" s="115" t="s">
        <v>21</v>
      </c>
      <c r="C43" s="116"/>
      <c r="D43" s="117"/>
      <c r="E43" s="77" t="s">
        <v>16</v>
      </c>
      <c r="F43" s="77" t="s">
        <v>17</v>
      </c>
      <c r="G43" s="77" t="s">
        <v>18</v>
      </c>
    </row>
    <row r="44" spans="1:7" x14ac:dyDescent="0.3">
      <c r="A44" s="77">
        <v>1</v>
      </c>
      <c r="B44" s="115">
        <v>2</v>
      </c>
      <c r="C44" s="116"/>
      <c r="D44" s="117"/>
      <c r="E44" s="77">
        <v>3</v>
      </c>
      <c r="F44" s="77">
        <v>4</v>
      </c>
      <c r="G44" s="77">
        <v>5</v>
      </c>
    </row>
    <row r="45" spans="1:7" ht="30.75" customHeight="1" x14ac:dyDescent="0.3">
      <c r="A45" s="77">
        <v>1</v>
      </c>
      <c r="B45" s="118" t="s">
        <v>128</v>
      </c>
      <c r="C45" s="119"/>
      <c r="D45" s="120"/>
      <c r="E45" s="46">
        <f>E38</f>
        <v>352308</v>
      </c>
      <c r="F45" s="77"/>
      <c r="G45" s="46">
        <f>E45+F45</f>
        <v>352308</v>
      </c>
    </row>
    <row r="46" spans="1:7" ht="15" customHeight="1" x14ac:dyDescent="0.3">
      <c r="A46" s="121" t="s">
        <v>18</v>
      </c>
      <c r="B46" s="122"/>
      <c r="C46" s="122"/>
      <c r="D46" s="123"/>
      <c r="E46" s="47">
        <f>E45</f>
        <v>352308</v>
      </c>
      <c r="F46" s="47">
        <f>F45</f>
        <v>0</v>
      </c>
      <c r="G46" s="47">
        <f>G45</f>
        <v>352308</v>
      </c>
    </row>
    <row r="47" spans="1:7" x14ac:dyDescent="0.3">
      <c r="A47" s="14"/>
    </row>
    <row r="48" spans="1:7" x14ac:dyDescent="0.3">
      <c r="A48" s="80" t="s">
        <v>42</v>
      </c>
      <c r="B48" s="111" t="s">
        <v>23</v>
      </c>
      <c r="C48" s="111"/>
      <c r="D48" s="111"/>
      <c r="E48" s="111"/>
      <c r="F48" s="111"/>
      <c r="G48" s="111"/>
    </row>
    <row r="49" spans="1:7" ht="16.5" customHeight="1" x14ac:dyDescent="0.3">
      <c r="A49" s="77" t="s">
        <v>12</v>
      </c>
      <c r="B49" s="77" t="s">
        <v>24</v>
      </c>
      <c r="C49" s="77" t="s">
        <v>25</v>
      </c>
      <c r="D49" s="77" t="s">
        <v>26</v>
      </c>
      <c r="E49" s="77" t="s">
        <v>16</v>
      </c>
      <c r="F49" s="77" t="s">
        <v>17</v>
      </c>
      <c r="G49" s="77" t="s">
        <v>18</v>
      </c>
    </row>
    <row r="50" spans="1:7" x14ac:dyDescent="0.3">
      <c r="A50" s="77">
        <v>1</v>
      </c>
      <c r="B50" s="77">
        <v>2</v>
      </c>
      <c r="C50" s="77">
        <v>3</v>
      </c>
      <c r="D50" s="77">
        <v>4</v>
      </c>
      <c r="E50" s="77">
        <v>5</v>
      </c>
      <c r="F50" s="77">
        <v>6</v>
      </c>
      <c r="G50" s="77">
        <v>7</v>
      </c>
    </row>
    <row r="51" spans="1:7" x14ac:dyDescent="0.3">
      <c r="A51" s="77">
        <v>1</v>
      </c>
      <c r="B51" s="28" t="s">
        <v>27</v>
      </c>
      <c r="C51" s="77"/>
      <c r="D51" s="77"/>
      <c r="E51" s="77"/>
      <c r="F51" s="77"/>
      <c r="G51" s="77"/>
    </row>
    <row r="52" spans="1:7" ht="27.75" customHeight="1" x14ac:dyDescent="0.3">
      <c r="A52" s="77"/>
      <c r="B52" s="19" t="s">
        <v>129</v>
      </c>
      <c r="C52" s="54" t="s">
        <v>82</v>
      </c>
      <c r="D52" s="52" t="s">
        <v>86</v>
      </c>
      <c r="E52" s="43">
        <f>E38</f>
        <v>352308</v>
      </c>
      <c r="F52" s="53"/>
      <c r="G52" s="46">
        <f>E52</f>
        <v>352308</v>
      </c>
    </row>
    <row r="53" spans="1:7" ht="14.25" customHeight="1" x14ac:dyDescent="0.3">
      <c r="A53" s="77">
        <v>2</v>
      </c>
      <c r="B53" s="28" t="s">
        <v>28</v>
      </c>
      <c r="C53" s="74"/>
      <c r="D53" s="52"/>
      <c r="E53" s="34"/>
      <c r="F53" s="53"/>
      <c r="G53" s="77"/>
    </row>
    <row r="54" spans="1:7" ht="43.5" customHeight="1" x14ac:dyDescent="0.3">
      <c r="A54" s="77"/>
      <c r="B54" s="19" t="s">
        <v>130</v>
      </c>
      <c r="C54" s="75" t="s">
        <v>83</v>
      </c>
      <c r="D54" s="83" t="s">
        <v>131</v>
      </c>
      <c r="E54" s="34">
        <v>1282</v>
      </c>
      <c r="F54" s="53"/>
      <c r="G54" s="77">
        <f>E54</f>
        <v>1282</v>
      </c>
    </row>
    <row r="55" spans="1:7" x14ac:dyDescent="0.3">
      <c r="A55" s="77">
        <v>3</v>
      </c>
      <c r="B55" s="28" t="s">
        <v>29</v>
      </c>
      <c r="C55" s="74"/>
      <c r="D55" s="52"/>
      <c r="E55" s="34"/>
      <c r="F55" s="53"/>
      <c r="G55" s="77"/>
    </row>
    <row r="56" spans="1:7" ht="28" x14ac:dyDescent="0.3">
      <c r="A56" s="77"/>
      <c r="B56" s="19" t="s">
        <v>132</v>
      </c>
      <c r="C56" s="54" t="s">
        <v>82</v>
      </c>
      <c r="D56" s="52" t="s">
        <v>88</v>
      </c>
      <c r="E56" s="50">
        <f>E52/E54/12</f>
        <v>22.900936037441497</v>
      </c>
      <c r="F56" s="64"/>
      <c r="G56" s="84">
        <f>E56</f>
        <v>22.900936037441497</v>
      </c>
    </row>
    <row r="57" spans="1:7" x14ac:dyDescent="0.3">
      <c r="A57" s="77">
        <v>4</v>
      </c>
      <c r="B57" s="28" t="s">
        <v>30</v>
      </c>
      <c r="C57" s="74"/>
      <c r="D57" s="52"/>
      <c r="E57" s="34"/>
      <c r="F57" s="53"/>
      <c r="G57" s="77"/>
    </row>
    <row r="58" spans="1:7" ht="28" x14ac:dyDescent="0.3">
      <c r="A58" s="77"/>
      <c r="B58" s="19" t="s">
        <v>133</v>
      </c>
      <c r="C58" s="33" t="s">
        <v>84</v>
      </c>
      <c r="D58" s="52" t="s">
        <v>89</v>
      </c>
      <c r="E58" s="34">
        <v>100</v>
      </c>
      <c r="F58" s="53"/>
      <c r="G58" s="77">
        <f>E58</f>
        <v>100</v>
      </c>
    </row>
    <row r="59" spans="1:7" x14ac:dyDescent="0.3">
      <c r="A59" s="14"/>
    </row>
    <row r="60" spans="1:7" ht="15.75" customHeight="1" x14ac:dyDescent="0.3">
      <c r="A60" s="124" t="s">
        <v>104</v>
      </c>
      <c r="B60" s="124"/>
      <c r="C60" s="124"/>
      <c r="D60" s="13"/>
    </row>
    <row r="61" spans="1:7" ht="14.25" customHeight="1" x14ac:dyDescent="0.3">
      <c r="A61" s="124"/>
      <c r="B61" s="124"/>
      <c r="C61" s="124"/>
      <c r="D61" s="27"/>
      <c r="E61" s="4"/>
      <c r="F61" s="114" t="s">
        <v>100</v>
      </c>
      <c r="G61" s="114"/>
    </row>
    <row r="62" spans="1:7" ht="11.25" customHeight="1" x14ac:dyDescent="0.3">
      <c r="A62" s="2"/>
      <c r="B62" s="81"/>
      <c r="D62" s="78" t="s">
        <v>31</v>
      </c>
      <c r="F62" s="110" t="s">
        <v>45</v>
      </c>
      <c r="G62" s="110"/>
    </row>
    <row r="63" spans="1:7" x14ac:dyDescent="0.3">
      <c r="A63" s="111" t="s">
        <v>32</v>
      </c>
      <c r="B63" s="111"/>
      <c r="C63" s="81"/>
      <c r="D63" s="81"/>
    </row>
    <row r="64" spans="1:7" ht="31.5" customHeight="1" x14ac:dyDescent="0.3">
      <c r="A64" s="112" t="s">
        <v>101</v>
      </c>
      <c r="B64" s="112"/>
      <c r="C64" s="81"/>
      <c r="D64" s="81"/>
    </row>
    <row r="65" spans="1:7" x14ac:dyDescent="0.3">
      <c r="A65" s="113" t="s">
        <v>102</v>
      </c>
      <c r="B65" s="113"/>
      <c r="C65" s="81"/>
      <c r="D65" s="81"/>
    </row>
    <row r="66" spans="1:7" ht="21" customHeight="1" x14ac:dyDescent="0.3">
      <c r="A66" s="111" t="s">
        <v>105</v>
      </c>
      <c r="B66" s="111"/>
      <c r="C66" s="111"/>
      <c r="D66" s="27"/>
      <c r="E66" s="4"/>
      <c r="F66" s="114" t="s">
        <v>103</v>
      </c>
      <c r="G66" s="114"/>
    </row>
    <row r="67" spans="1:7" ht="12.75" customHeight="1" x14ac:dyDescent="0.3">
      <c r="A67" s="13"/>
      <c r="B67" s="81"/>
      <c r="C67" s="81"/>
      <c r="D67" s="78" t="s">
        <v>31</v>
      </c>
      <c r="F67" s="110" t="s">
        <v>45</v>
      </c>
      <c r="G67" s="110"/>
    </row>
    <row r="68" spans="1:7" x14ac:dyDescent="0.3">
      <c r="A68" s="37" t="s">
        <v>43</v>
      </c>
    </row>
    <row r="69" spans="1:7" x14ac:dyDescent="0.3">
      <c r="A69" s="21" t="s">
        <v>44</v>
      </c>
    </row>
  </sheetData>
  <mergeCells count="46">
    <mergeCell ref="F1:G3"/>
    <mergeCell ref="E6:G6"/>
    <mergeCell ref="E7:G7"/>
    <mergeCell ref="E8:G8"/>
    <mergeCell ref="E9:G9"/>
    <mergeCell ref="A11:G11"/>
    <mergeCell ref="A12:G12"/>
    <mergeCell ref="A14:A15"/>
    <mergeCell ref="C14:C15"/>
    <mergeCell ref="D14:G14"/>
    <mergeCell ref="D15:G15"/>
    <mergeCell ref="A16:A17"/>
    <mergeCell ref="C16:C17"/>
    <mergeCell ref="D16:G16"/>
    <mergeCell ref="D17:G17"/>
    <mergeCell ref="A18:A19"/>
    <mergeCell ref="D18:G18"/>
    <mergeCell ref="D19:G19"/>
    <mergeCell ref="B20:G20"/>
    <mergeCell ref="B21:G21"/>
    <mergeCell ref="B23:G23"/>
    <mergeCell ref="B24:G24"/>
    <mergeCell ref="B25:G25"/>
    <mergeCell ref="A28:G28"/>
    <mergeCell ref="B30:G30"/>
    <mergeCell ref="B31:G31"/>
    <mergeCell ref="B32:G32"/>
    <mergeCell ref="B36:D36"/>
    <mergeCell ref="B37:D37"/>
    <mergeCell ref="B38:D38"/>
    <mergeCell ref="A39:D39"/>
    <mergeCell ref="B41:G41"/>
    <mergeCell ref="B43:D43"/>
    <mergeCell ref="B44:D44"/>
    <mergeCell ref="B45:D45"/>
    <mergeCell ref="A46:D46"/>
    <mergeCell ref="B48:G48"/>
    <mergeCell ref="A60:C61"/>
    <mergeCell ref="F61:G61"/>
    <mergeCell ref="F67:G67"/>
    <mergeCell ref="F62:G62"/>
    <mergeCell ref="A63:B63"/>
    <mergeCell ref="A64:B64"/>
    <mergeCell ref="A65:B65"/>
    <mergeCell ref="A66:C66"/>
    <mergeCell ref="F66:G66"/>
  </mergeCells>
  <printOptions horizontalCentered="1"/>
  <pageMargins left="0" right="0" top="0.74803149606299213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2"/>
  <sheetViews>
    <sheetView topLeftCell="A7" workbookViewId="0">
      <selection activeCell="E9" sqref="E9:G9"/>
    </sheetView>
  </sheetViews>
  <sheetFormatPr defaultColWidth="21.54296875" defaultRowHeight="14" x14ac:dyDescent="0.3"/>
  <cols>
    <col min="1" max="1" width="6.54296875" style="1" customWidth="1"/>
    <col min="2" max="2" width="47.26953125" style="1" customWidth="1"/>
    <col min="3" max="7" width="18.7265625" style="1" customWidth="1"/>
    <col min="8" max="16384" width="21.54296875" style="1"/>
  </cols>
  <sheetData>
    <row r="1" spans="1:7" x14ac:dyDescent="0.3">
      <c r="F1" s="136" t="s">
        <v>46</v>
      </c>
      <c r="G1" s="137"/>
    </row>
    <row r="2" spans="1:7" x14ac:dyDescent="0.3">
      <c r="F2" s="137"/>
      <c r="G2" s="137"/>
    </row>
    <row r="3" spans="1:7" ht="39.75" customHeight="1" x14ac:dyDescent="0.3">
      <c r="F3" s="137"/>
      <c r="G3" s="137"/>
    </row>
    <row r="4" spans="1:7" ht="13.5" customHeight="1" x14ac:dyDescent="0.3">
      <c r="F4" s="99"/>
      <c r="G4" s="99"/>
    </row>
    <row r="5" spans="1:7" x14ac:dyDescent="0.3">
      <c r="A5" s="13"/>
      <c r="E5" s="13" t="s">
        <v>0</v>
      </c>
    </row>
    <row r="6" spans="1:7" x14ac:dyDescent="0.3">
      <c r="A6" s="13"/>
      <c r="E6" s="138" t="s">
        <v>1</v>
      </c>
      <c r="F6" s="138"/>
      <c r="G6" s="138"/>
    </row>
    <row r="7" spans="1:7" ht="31.5" customHeight="1" x14ac:dyDescent="0.3">
      <c r="A7" s="13"/>
      <c r="B7" s="13"/>
      <c r="E7" s="139" t="s">
        <v>47</v>
      </c>
      <c r="F7" s="139"/>
      <c r="G7" s="139"/>
    </row>
    <row r="8" spans="1:7" ht="15" customHeight="1" x14ac:dyDescent="0.3">
      <c r="A8" s="13"/>
      <c r="E8" s="140" t="s">
        <v>2</v>
      </c>
      <c r="F8" s="140"/>
      <c r="G8" s="140"/>
    </row>
    <row r="9" spans="1:7" ht="15" customHeight="1" x14ac:dyDescent="0.3">
      <c r="A9" s="13"/>
      <c r="E9" s="141" t="s">
        <v>200</v>
      </c>
      <c r="F9" s="141"/>
      <c r="G9" s="141"/>
    </row>
    <row r="11" spans="1:7" x14ac:dyDescent="0.3">
      <c r="A11" s="133" t="s">
        <v>3</v>
      </c>
      <c r="B11" s="133"/>
      <c r="C11" s="133"/>
      <c r="D11" s="133"/>
      <c r="E11" s="133"/>
      <c r="F11" s="133"/>
      <c r="G11" s="133"/>
    </row>
    <row r="12" spans="1:7" x14ac:dyDescent="0.3">
      <c r="A12" s="133" t="s">
        <v>48</v>
      </c>
      <c r="B12" s="133"/>
      <c r="C12" s="133"/>
      <c r="D12" s="133"/>
      <c r="E12" s="133"/>
      <c r="F12" s="133"/>
      <c r="G12" s="133"/>
    </row>
    <row r="14" spans="1:7" ht="30" customHeight="1" x14ac:dyDescent="0.3">
      <c r="A14" s="127" t="s">
        <v>4</v>
      </c>
      <c r="B14" s="68" t="s">
        <v>51</v>
      </c>
      <c r="C14" s="134"/>
      <c r="D14" s="112" t="s">
        <v>49</v>
      </c>
      <c r="E14" s="112"/>
      <c r="F14" s="112"/>
      <c r="G14" s="112"/>
    </row>
    <row r="15" spans="1:7" x14ac:dyDescent="0.3">
      <c r="A15" s="127"/>
      <c r="B15" s="59" t="s">
        <v>36</v>
      </c>
      <c r="C15" s="134"/>
      <c r="D15" s="128" t="s">
        <v>34</v>
      </c>
      <c r="E15" s="128"/>
      <c r="F15" s="128"/>
      <c r="G15" s="128"/>
    </row>
    <row r="16" spans="1:7" ht="26.25" customHeight="1" x14ac:dyDescent="0.3">
      <c r="A16" s="127" t="s">
        <v>5</v>
      </c>
      <c r="B16" s="68" t="s">
        <v>52</v>
      </c>
      <c r="C16" s="134"/>
      <c r="D16" s="135" t="s">
        <v>49</v>
      </c>
      <c r="E16" s="135"/>
      <c r="F16" s="135"/>
      <c r="G16" s="135"/>
    </row>
    <row r="17" spans="1:7" x14ac:dyDescent="0.3">
      <c r="A17" s="127"/>
      <c r="B17" s="59" t="s">
        <v>36</v>
      </c>
      <c r="C17" s="134"/>
      <c r="D17" s="110" t="s">
        <v>33</v>
      </c>
      <c r="E17" s="110"/>
      <c r="F17" s="110"/>
      <c r="G17" s="110"/>
    </row>
    <row r="18" spans="1:7" ht="39.75" customHeight="1" x14ac:dyDescent="0.3">
      <c r="A18" s="127" t="s">
        <v>6</v>
      </c>
      <c r="B18" s="68" t="s">
        <v>111</v>
      </c>
      <c r="C18" s="71">
        <v>1010</v>
      </c>
      <c r="D18" s="112" t="s">
        <v>112</v>
      </c>
      <c r="E18" s="112"/>
      <c r="F18" s="112"/>
      <c r="G18" s="112"/>
    </row>
    <row r="19" spans="1:7" x14ac:dyDescent="0.3">
      <c r="A19" s="127"/>
      <c r="B19" s="3" t="s">
        <v>36</v>
      </c>
      <c r="C19" s="3" t="s">
        <v>7</v>
      </c>
      <c r="D19" s="128" t="s">
        <v>35</v>
      </c>
      <c r="E19" s="128"/>
      <c r="F19" s="128"/>
      <c r="G19" s="128"/>
    </row>
    <row r="20" spans="1:7" ht="35.25" customHeight="1" x14ac:dyDescent="0.3">
      <c r="A20" s="69" t="s">
        <v>8</v>
      </c>
      <c r="B20" s="129" t="s">
        <v>140</v>
      </c>
      <c r="C20" s="130"/>
      <c r="D20" s="130"/>
      <c r="E20" s="130"/>
      <c r="F20" s="130"/>
      <c r="G20" s="130"/>
    </row>
    <row r="21" spans="1:7" ht="120.75" customHeight="1" x14ac:dyDescent="0.3">
      <c r="A21" s="69" t="s">
        <v>9</v>
      </c>
      <c r="B21" s="131" t="s">
        <v>174</v>
      </c>
      <c r="C21" s="132"/>
      <c r="D21" s="132"/>
      <c r="E21" s="132"/>
      <c r="F21" s="132"/>
      <c r="G21" s="132"/>
    </row>
    <row r="22" spans="1:7" ht="8.25" customHeight="1" x14ac:dyDescent="0.3">
      <c r="A22" s="58"/>
      <c r="B22" s="60"/>
      <c r="C22" s="60"/>
      <c r="D22" s="60"/>
      <c r="E22" s="60"/>
      <c r="F22" s="60"/>
      <c r="G22" s="60"/>
    </row>
    <row r="23" spans="1:7" x14ac:dyDescent="0.3">
      <c r="A23" s="58" t="s">
        <v>10</v>
      </c>
      <c r="B23" s="111" t="s">
        <v>37</v>
      </c>
      <c r="C23" s="111"/>
      <c r="D23" s="111"/>
      <c r="E23" s="111"/>
      <c r="F23" s="111"/>
      <c r="G23" s="111"/>
    </row>
    <row r="24" spans="1:7" x14ac:dyDescent="0.3">
      <c r="A24" s="57" t="s">
        <v>12</v>
      </c>
      <c r="B24" s="125" t="s">
        <v>38</v>
      </c>
      <c r="C24" s="125"/>
      <c r="D24" s="125"/>
      <c r="E24" s="125"/>
      <c r="F24" s="125"/>
      <c r="G24" s="125"/>
    </row>
    <row r="25" spans="1:7" ht="27" customHeight="1" x14ac:dyDescent="0.3">
      <c r="A25" s="57">
        <v>1</v>
      </c>
      <c r="B25" s="142" t="s">
        <v>125</v>
      </c>
      <c r="C25" s="143"/>
      <c r="D25" s="143"/>
      <c r="E25" s="143"/>
      <c r="F25" s="143"/>
      <c r="G25" s="144"/>
    </row>
    <row r="26" spans="1:7" ht="11.25" customHeight="1" x14ac:dyDescent="0.3">
      <c r="A26" s="17"/>
      <c r="B26" s="17"/>
      <c r="C26" s="17"/>
      <c r="D26" s="17"/>
      <c r="E26" s="17"/>
      <c r="F26" s="17"/>
      <c r="G26" s="17"/>
    </row>
    <row r="27" spans="1:7" x14ac:dyDescent="0.3">
      <c r="A27" s="9" t="s">
        <v>11</v>
      </c>
      <c r="B27" s="6" t="s">
        <v>39</v>
      </c>
      <c r="C27" s="6"/>
      <c r="D27" s="17"/>
      <c r="E27" s="17"/>
      <c r="F27" s="17"/>
      <c r="G27" s="17"/>
    </row>
    <row r="28" spans="1:7" ht="28.5" customHeight="1" x14ac:dyDescent="0.3">
      <c r="A28" s="126" t="s">
        <v>112</v>
      </c>
      <c r="B28" s="126"/>
      <c r="C28" s="126"/>
      <c r="D28" s="126"/>
      <c r="E28" s="126"/>
      <c r="F28" s="126"/>
      <c r="G28" s="126"/>
    </row>
    <row r="29" spans="1:7" ht="10.5" customHeight="1" x14ac:dyDescent="0.3">
      <c r="A29" s="18"/>
    </row>
    <row r="30" spans="1:7" x14ac:dyDescent="0.3">
      <c r="A30" s="58" t="s">
        <v>14</v>
      </c>
      <c r="B30" s="111" t="s">
        <v>40</v>
      </c>
      <c r="C30" s="111"/>
      <c r="D30" s="111"/>
      <c r="E30" s="111"/>
      <c r="F30" s="111"/>
      <c r="G30" s="111"/>
    </row>
    <row r="31" spans="1:7" x14ac:dyDescent="0.3">
      <c r="A31" s="57" t="s">
        <v>12</v>
      </c>
      <c r="B31" s="125" t="s">
        <v>13</v>
      </c>
      <c r="C31" s="125"/>
      <c r="D31" s="125"/>
      <c r="E31" s="125"/>
      <c r="F31" s="125"/>
      <c r="G31" s="125"/>
    </row>
    <row r="32" spans="1:7" ht="36.75" customHeight="1" x14ac:dyDescent="0.3">
      <c r="A32" s="57">
        <v>1</v>
      </c>
      <c r="B32" s="118" t="s">
        <v>113</v>
      </c>
      <c r="C32" s="119"/>
      <c r="D32" s="119"/>
      <c r="E32" s="119"/>
      <c r="F32" s="119"/>
      <c r="G32" s="120"/>
    </row>
    <row r="33" spans="1:7" x14ac:dyDescent="0.3">
      <c r="A33" s="61"/>
      <c r="B33" s="60"/>
      <c r="C33" s="60"/>
      <c r="D33" s="60"/>
      <c r="E33" s="60"/>
      <c r="F33" s="60"/>
      <c r="G33" s="60"/>
    </row>
    <row r="34" spans="1:7" x14ac:dyDescent="0.3">
      <c r="A34" s="58" t="s">
        <v>19</v>
      </c>
      <c r="B34" s="11" t="s">
        <v>15</v>
      </c>
      <c r="C34" s="56"/>
      <c r="D34" s="60"/>
      <c r="E34" s="60"/>
      <c r="F34" s="60"/>
      <c r="G34" s="60"/>
    </row>
    <row r="35" spans="1:7" ht="10.5" customHeight="1" x14ac:dyDescent="0.3">
      <c r="A35" s="14"/>
      <c r="G35" s="39" t="s">
        <v>41</v>
      </c>
    </row>
    <row r="36" spans="1:7" ht="16.5" customHeight="1" x14ac:dyDescent="0.3">
      <c r="A36" s="57" t="s">
        <v>12</v>
      </c>
      <c r="B36" s="115" t="s">
        <v>15</v>
      </c>
      <c r="C36" s="116"/>
      <c r="D36" s="117"/>
      <c r="E36" s="57" t="s">
        <v>16</v>
      </c>
      <c r="F36" s="57" t="s">
        <v>17</v>
      </c>
      <c r="G36" s="57" t="s">
        <v>18</v>
      </c>
    </row>
    <row r="37" spans="1:7" x14ac:dyDescent="0.3">
      <c r="A37" s="57">
        <v>1</v>
      </c>
      <c r="B37" s="115">
        <v>2</v>
      </c>
      <c r="C37" s="116"/>
      <c r="D37" s="117"/>
      <c r="E37" s="57">
        <v>3</v>
      </c>
      <c r="F37" s="57">
        <v>4</v>
      </c>
      <c r="G37" s="57">
        <v>5</v>
      </c>
    </row>
    <row r="38" spans="1:7" ht="35.25" customHeight="1" x14ac:dyDescent="0.3">
      <c r="A38" s="57">
        <v>1</v>
      </c>
      <c r="B38" s="118" t="s">
        <v>126</v>
      </c>
      <c r="C38" s="119"/>
      <c r="D38" s="120"/>
      <c r="E38" s="43">
        <v>2336071</v>
      </c>
      <c r="F38" s="62"/>
      <c r="G38" s="46">
        <f>E38+F38</f>
        <v>2336071</v>
      </c>
    </row>
    <row r="39" spans="1:7" ht="15.75" customHeight="1" x14ac:dyDescent="0.3">
      <c r="A39" s="121" t="s">
        <v>18</v>
      </c>
      <c r="B39" s="122"/>
      <c r="C39" s="122"/>
      <c r="D39" s="123"/>
      <c r="E39" s="47">
        <f>E38</f>
        <v>2336071</v>
      </c>
      <c r="F39" s="47">
        <f>F38</f>
        <v>0</v>
      </c>
      <c r="G39" s="47">
        <f>G38</f>
        <v>2336071</v>
      </c>
    </row>
    <row r="40" spans="1:7" x14ac:dyDescent="0.3">
      <c r="A40" s="14"/>
    </row>
    <row r="41" spans="1:7" x14ac:dyDescent="0.3">
      <c r="A41" s="58" t="s">
        <v>22</v>
      </c>
      <c r="B41" s="111" t="s">
        <v>20</v>
      </c>
      <c r="C41" s="111"/>
      <c r="D41" s="111"/>
      <c r="E41" s="111"/>
      <c r="F41" s="111"/>
      <c r="G41" s="111"/>
    </row>
    <row r="42" spans="1:7" ht="15" customHeight="1" x14ac:dyDescent="0.3">
      <c r="A42" s="14"/>
      <c r="G42" s="39" t="s">
        <v>41</v>
      </c>
    </row>
    <row r="43" spans="1:7" ht="16.5" customHeight="1" x14ac:dyDescent="0.3">
      <c r="A43" s="57" t="s">
        <v>12</v>
      </c>
      <c r="B43" s="115" t="s">
        <v>21</v>
      </c>
      <c r="C43" s="116"/>
      <c r="D43" s="117"/>
      <c r="E43" s="57" t="s">
        <v>16</v>
      </c>
      <c r="F43" s="57" t="s">
        <v>17</v>
      </c>
      <c r="G43" s="57" t="s">
        <v>18</v>
      </c>
    </row>
    <row r="44" spans="1:7" x14ac:dyDescent="0.3">
      <c r="A44" s="57">
        <v>1</v>
      </c>
      <c r="B44" s="115">
        <v>2</v>
      </c>
      <c r="C44" s="116"/>
      <c r="D44" s="117"/>
      <c r="E44" s="57">
        <v>3</v>
      </c>
      <c r="F44" s="57">
        <v>4</v>
      </c>
      <c r="G44" s="57">
        <v>5</v>
      </c>
    </row>
    <row r="45" spans="1:7" ht="18.75" customHeight="1" x14ac:dyDescent="0.3">
      <c r="A45" s="57">
        <v>1</v>
      </c>
      <c r="B45" s="118"/>
      <c r="C45" s="119"/>
      <c r="D45" s="120"/>
      <c r="E45" s="46"/>
      <c r="F45" s="19"/>
      <c r="G45" s="46"/>
    </row>
    <row r="46" spans="1:7" ht="15" customHeight="1" x14ac:dyDescent="0.3">
      <c r="A46" s="121" t="s">
        <v>18</v>
      </c>
      <c r="B46" s="122"/>
      <c r="C46" s="122"/>
      <c r="D46" s="123"/>
      <c r="E46" s="47"/>
      <c r="F46" s="47"/>
      <c r="G46" s="47"/>
    </row>
    <row r="47" spans="1:7" x14ac:dyDescent="0.3">
      <c r="A47" s="14"/>
    </row>
    <row r="48" spans="1:7" x14ac:dyDescent="0.3">
      <c r="A48" s="58" t="s">
        <v>42</v>
      </c>
      <c r="B48" s="111" t="s">
        <v>23</v>
      </c>
      <c r="C48" s="111"/>
      <c r="D48" s="111"/>
      <c r="E48" s="111"/>
      <c r="F48" s="111"/>
      <c r="G48" s="111"/>
    </row>
    <row r="49" spans="1:7" ht="20.25" customHeight="1" x14ac:dyDescent="0.3">
      <c r="A49" s="57" t="s">
        <v>12</v>
      </c>
      <c r="B49" s="57" t="s">
        <v>24</v>
      </c>
      <c r="C49" s="57" t="s">
        <v>25</v>
      </c>
      <c r="D49" s="57" t="s">
        <v>26</v>
      </c>
      <c r="E49" s="57" t="s">
        <v>16</v>
      </c>
      <c r="F49" s="57" t="s">
        <v>17</v>
      </c>
      <c r="G49" s="57" t="s">
        <v>18</v>
      </c>
    </row>
    <row r="50" spans="1:7" x14ac:dyDescent="0.3">
      <c r="A50" s="57">
        <v>1</v>
      </c>
      <c r="B50" s="57">
        <v>2</v>
      </c>
      <c r="C50" s="57">
        <v>3</v>
      </c>
      <c r="D50" s="57">
        <v>4</v>
      </c>
      <c r="E50" s="57">
        <v>5</v>
      </c>
      <c r="F50" s="57">
        <v>6</v>
      </c>
      <c r="G50" s="57">
        <v>7</v>
      </c>
    </row>
    <row r="51" spans="1:7" x14ac:dyDescent="0.3">
      <c r="A51" s="57">
        <v>1</v>
      </c>
      <c r="B51" s="28" t="s">
        <v>27</v>
      </c>
      <c r="C51" s="57"/>
      <c r="D51" s="57"/>
      <c r="E51" s="57"/>
      <c r="F51" s="57"/>
      <c r="G51" s="57"/>
    </row>
    <row r="52" spans="1:7" ht="27.75" customHeight="1" x14ac:dyDescent="0.3">
      <c r="A52" s="57"/>
      <c r="B52" s="19" t="s">
        <v>114</v>
      </c>
      <c r="C52" s="33" t="s">
        <v>108</v>
      </c>
      <c r="D52" s="63" t="s">
        <v>110</v>
      </c>
      <c r="E52" s="34">
        <v>1</v>
      </c>
      <c r="F52" s="48"/>
      <c r="G52" s="46">
        <f>E52</f>
        <v>1</v>
      </c>
    </row>
    <row r="53" spans="1:7" ht="27.75" customHeight="1" x14ac:dyDescent="0.3">
      <c r="A53" s="57"/>
      <c r="B53" s="19" t="s">
        <v>107</v>
      </c>
      <c r="C53" s="33" t="s">
        <v>108</v>
      </c>
      <c r="D53" s="34" t="s">
        <v>109</v>
      </c>
      <c r="E53" s="34">
        <v>23</v>
      </c>
      <c r="F53" s="53"/>
      <c r="G53" s="46">
        <f>E53+F53</f>
        <v>23</v>
      </c>
    </row>
    <row r="54" spans="1:7" ht="14.25" customHeight="1" x14ac:dyDescent="0.3">
      <c r="A54" s="57">
        <v>2</v>
      </c>
      <c r="B54" s="28" t="s">
        <v>28</v>
      </c>
      <c r="C54" s="35"/>
      <c r="D54" s="57"/>
      <c r="E54" s="34"/>
      <c r="F54" s="48"/>
      <c r="G54" s="46"/>
    </row>
    <row r="55" spans="1:7" ht="52.5" customHeight="1" x14ac:dyDescent="0.3">
      <c r="A55" s="57"/>
      <c r="B55" s="19" t="s">
        <v>121</v>
      </c>
      <c r="C55" s="33" t="s">
        <v>83</v>
      </c>
      <c r="D55" s="146" t="s">
        <v>117</v>
      </c>
      <c r="E55" s="34">
        <v>135</v>
      </c>
      <c r="F55" s="53"/>
      <c r="G55" s="46">
        <f>E55+F55</f>
        <v>135</v>
      </c>
    </row>
    <row r="56" spans="1:7" ht="23.25" customHeight="1" x14ac:dyDescent="0.3">
      <c r="A56" s="57"/>
      <c r="B56" s="19" t="s">
        <v>115</v>
      </c>
      <c r="C56" s="33" t="s">
        <v>83</v>
      </c>
      <c r="D56" s="147"/>
      <c r="E56" s="34">
        <v>101</v>
      </c>
      <c r="F56" s="53"/>
      <c r="G56" s="46">
        <f>E56+F56</f>
        <v>101</v>
      </c>
    </row>
    <row r="57" spans="1:7" ht="23.25" customHeight="1" x14ac:dyDescent="0.3">
      <c r="A57" s="57"/>
      <c r="B57" s="19" t="s">
        <v>116</v>
      </c>
      <c r="C57" s="33" t="s">
        <v>83</v>
      </c>
      <c r="D57" s="148"/>
      <c r="E57" s="34">
        <v>34</v>
      </c>
      <c r="F57" s="53"/>
      <c r="G57" s="46">
        <f>E57+F57</f>
        <v>34</v>
      </c>
    </row>
    <row r="58" spans="1:7" x14ac:dyDescent="0.3">
      <c r="A58" s="57">
        <v>3</v>
      </c>
      <c r="B58" s="28" t="s">
        <v>29</v>
      </c>
      <c r="C58" s="35"/>
      <c r="D58" s="57"/>
      <c r="E58" s="34"/>
      <c r="F58" s="48"/>
      <c r="G58" s="46"/>
    </row>
    <row r="59" spans="1:7" ht="37.5" customHeight="1" x14ac:dyDescent="0.3">
      <c r="A59" s="57"/>
      <c r="B59" s="19" t="s">
        <v>122</v>
      </c>
      <c r="C59" s="34" t="s">
        <v>82</v>
      </c>
      <c r="D59" s="57" t="s">
        <v>88</v>
      </c>
      <c r="E59" s="43">
        <f>E38/E55</f>
        <v>17304.22962962963</v>
      </c>
      <c r="F59" s="62"/>
      <c r="G59" s="46">
        <f t="shared" ref="G59:G64" si="0">E59+F59</f>
        <v>17304.22962962963</v>
      </c>
    </row>
    <row r="60" spans="1:7" ht="16.5" customHeight="1" x14ac:dyDescent="0.3">
      <c r="A60" s="57"/>
      <c r="B60" s="19" t="s">
        <v>118</v>
      </c>
      <c r="C60" s="34" t="s">
        <v>82</v>
      </c>
      <c r="D60" s="57" t="s">
        <v>88</v>
      </c>
      <c r="E60" s="43">
        <f>E56*E59/E55</f>
        <v>12946.127352537724</v>
      </c>
      <c r="F60" s="64"/>
      <c r="G60" s="46">
        <f t="shared" si="0"/>
        <v>12946.127352537724</v>
      </c>
    </row>
    <row r="61" spans="1:7" ht="16.5" customHeight="1" x14ac:dyDescent="0.3">
      <c r="A61" s="57"/>
      <c r="B61" s="19" t="s">
        <v>119</v>
      </c>
      <c r="C61" s="34" t="s">
        <v>82</v>
      </c>
      <c r="D61" s="57" t="s">
        <v>88</v>
      </c>
      <c r="E61" s="43">
        <f>E59-E60</f>
        <v>4358.1022770919062</v>
      </c>
      <c r="F61" s="64"/>
      <c r="G61" s="46">
        <f t="shared" si="0"/>
        <v>4358.1022770919062</v>
      </c>
    </row>
    <row r="62" spans="1:7" ht="53.25" customHeight="1" x14ac:dyDescent="0.3">
      <c r="A62" s="57"/>
      <c r="B62" s="19" t="s">
        <v>120</v>
      </c>
      <c r="C62" s="33" t="s">
        <v>83</v>
      </c>
      <c r="D62" s="146" t="s">
        <v>117</v>
      </c>
      <c r="E62" s="43">
        <v>66</v>
      </c>
      <c r="F62" s="64"/>
      <c r="G62" s="46">
        <f t="shared" si="0"/>
        <v>66</v>
      </c>
    </row>
    <row r="63" spans="1:7" ht="23.25" customHeight="1" x14ac:dyDescent="0.3">
      <c r="A63" s="70"/>
      <c r="B63" s="19" t="s">
        <v>115</v>
      </c>
      <c r="C63" s="33" t="s">
        <v>83</v>
      </c>
      <c r="D63" s="147"/>
      <c r="E63" s="43">
        <v>49</v>
      </c>
      <c r="F63" s="64"/>
      <c r="G63" s="46">
        <f t="shared" si="0"/>
        <v>49</v>
      </c>
    </row>
    <row r="64" spans="1:7" ht="23.25" customHeight="1" x14ac:dyDescent="0.3">
      <c r="A64" s="70"/>
      <c r="B64" s="19" t="s">
        <v>116</v>
      </c>
      <c r="C64" s="33" t="s">
        <v>83</v>
      </c>
      <c r="D64" s="148"/>
      <c r="E64" s="43">
        <f>E62-E63</f>
        <v>17</v>
      </c>
      <c r="F64" s="64"/>
      <c r="G64" s="46">
        <f t="shared" si="0"/>
        <v>17</v>
      </c>
    </row>
    <row r="65" spans="1:7" x14ac:dyDescent="0.3">
      <c r="A65" s="57">
        <v>4</v>
      </c>
      <c r="B65" s="28" t="s">
        <v>30</v>
      </c>
      <c r="C65" s="36"/>
      <c r="D65" s="57"/>
      <c r="E65" s="34"/>
      <c r="F65" s="48"/>
      <c r="G65" s="46"/>
    </row>
    <row r="66" spans="1:7" ht="34.5" customHeight="1" x14ac:dyDescent="0.3">
      <c r="A66" s="57"/>
      <c r="B66" s="19" t="s">
        <v>123</v>
      </c>
      <c r="C66" s="33" t="s">
        <v>84</v>
      </c>
      <c r="D66" s="70" t="s">
        <v>88</v>
      </c>
      <c r="E66" s="34">
        <v>100</v>
      </c>
      <c r="F66" s="53"/>
      <c r="G66" s="46">
        <f t="shared" ref="G66:G71" si="1">E66</f>
        <v>100</v>
      </c>
    </row>
    <row r="67" spans="1:7" ht="18.75" customHeight="1" x14ac:dyDescent="0.3">
      <c r="A67" s="70"/>
      <c r="B67" s="19" t="s">
        <v>115</v>
      </c>
      <c r="C67" s="33" t="s">
        <v>84</v>
      </c>
      <c r="D67" s="70" t="s">
        <v>88</v>
      </c>
      <c r="E67" s="34">
        <v>100</v>
      </c>
      <c r="F67" s="34"/>
      <c r="G67" s="46">
        <f t="shared" si="1"/>
        <v>100</v>
      </c>
    </row>
    <row r="68" spans="1:7" ht="21.75" customHeight="1" x14ac:dyDescent="0.3">
      <c r="A68" s="70"/>
      <c r="B68" s="19" t="s">
        <v>116</v>
      </c>
      <c r="C68" s="33" t="s">
        <v>84</v>
      </c>
      <c r="D68" s="70" t="s">
        <v>88</v>
      </c>
      <c r="E68" s="34">
        <v>100</v>
      </c>
      <c r="F68" s="34"/>
      <c r="G68" s="46">
        <f t="shared" si="1"/>
        <v>100</v>
      </c>
    </row>
    <row r="69" spans="1:7" ht="42" x14ac:dyDescent="0.3">
      <c r="A69" s="70"/>
      <c r="B69" s="19" t="s">
        <v>124</v>
      </c>
      <c r="C69" s="33" t="s">
        <v>84</v>
      </c>
      <c r="D69" s="70" t="s">
        <v>88</v>
      </c>
      <c r="E69" s="34">
        <v>49</v>
      </c>
      <c r="F69" s="34"/>
      <c r="G69" s="46">
        <f t="shared" si="1"/>
        <v>49</v>
      </c>
    </row>
    <row r="70" spans="1:7" ht="18.75" customHeight="1" x14ac:dyDescent="0.3">
      <c r="A70" s="70"/>
      <c r="B70" s="19" t="s">
        <v>115</v>
      </c>
      <c r="C70" s="33" t="s">
        <v>84</v>
      </c>
      <c r="D70" s="70" t="s">
        <v>88</v>
      </c>
      <c r="E70" s="34">
        <v>37</v>
      </c>
      <c r="F70" s="34"/>
      <c r="G70" s="46">
        <f t="shared" si="1"/>
        <v>37</v>
      </c>
    </row>
    <row r="71" spans="1:7" ht="18.75" customHeight="1" x14ac:dyDescent="0.3">
      <c r="A71" s="31"/>
      <c r="B71" s="19" t="s">
        <v>116</v>
      </c>
      <c r="C71" s="33" t="s">
        <v>84</v>
      </c>
      <c r="D71" s="70" t="s">
        <v>88</v>
      </c>
      <c r="E71" s="73">
        <f>E69-E70</f>
        <v>12</v>
      </c>
      <c r="F71" s="29"/>
      <c r="G71" s="46">
        <f t="shared" si="1"/>
        <v>12</v>
      </c>
    </row>
    <row r="72" spans="1:7" ht="17.25" customHeight="1" x14ac:dyDescent="0.3">
      <c r="A72" s="14"/>
      <c r="B72" s="72"/>
    </row>
    <row r="73" spans="1:7" ht="14.25" customHeight="1" x14ac:dyDescent="0.3">
      <c r="A73" s="124" t="s">
        <v>104</v>
      </c>
      <c r="B73" s="124"/>
      <c r="C73" s="124"/>
      <c r="D73" s="13"/>
    </row>
    <row r="74" spans="1:7" ht="18.75" customHeight="1" x14ac:dyDescent="0.3">
      <c r="A74" s="124"/>
      <c r="B74" s="124"/>
      <c r="C74" s="124"/>
      <c r="D74" s="27"/>
      <c r="E74" s="4"/>
      <c r="F74" s="145" t="s">
        <v>100</v>
      </c>
      <c r="G74" s="145"/>
    </row>
    <row r="75" spans="1:7" ht="11.25" customHeight="1" x14ac:dyDescent="0.3">
      <c r="A75" s="2"/>
      <c r="B75" s="61"/>
      <c r="D75" s="59" t="s">
        <v>31</v>
      </c>
      <c r="F75" s="110" t="s">
        <v>45</v>
      </c>
      <c r="G75" s="110"/>
    </row>
    <row r="76" spans="1:7" x14ac:dyDescent="0.3">
      <c r="A76" s="111" t="s">
        <v>32</v>
      </c>
      <c r="B76" s="111"/>
      <c r="C76" s="61"/>
      <c r="D76" s="61"/>
    </row>
    <row r="77" spans="1:7" ht="31.5" customHeight="1" x14ac:dyDescent="0.3">
      <c r="A77" s="112" t="s">
        <v>101</v>
      </c>
      <c r="B77" s="112"/>
      <c r="C77" s="61"/>
      <c r="D77" s="61"/>
    </row>
    <row r="78" spans="1:7" x14ac:dyDescent="0.3">
      <c r="A78" s="113" t="s">
        <v>102</v>
      </c>
      <c r="B78" s="113"/>
      <c r="C78" s="61"/>
      <c r="D78" s="61"/>
    </row>
    <row r="79" spans="1:7" ht="21" customHeight="1" x14ac:dyDescent="0.3">
      <c r="A79" s="111" t="s">
        <v>105</v>
      </c>
      <c r="B79" s="111"/>
      <c r="C79" s="111"/>
      <c r="D79" s="27"/>
      <c r="E79" s="4"/>
      <c r="F79" s="114" t="s">
        <v>103</v>
      </c>
      <c r="G79" s="114"/>
    </row>
    <row r="80" spans="1:7" ht="12.75" customHeight="1" x14ac:dyDescent="0.3">
      <c r="A80" s="13"/>
      <c r="B80" s="61"/>
      <c r="C80" s="61"/>
      <c r="D80" s="59" t="s">
        <v>31</v>
      </c>
      <c r="F80" s="110" t="s">
        <v>45</v>
      </c>
      <c r="G80" s="110"/>
    </row>
    <row r="81" spans="1:1" x14ac:dyDescent="0.3">
      <c r="A81" s="37" t="s">
        <v>43</v>
      </c>
    </row>
    <row r="82" spans="1:1" x14ac:dyDescent="0.3">
      <c r="A82" s="21" t="s">
        <v>44</v>
      </c>
    </row>
  </sheetData>
  <mergeCells count="48">
    <mergeCell ref="F80:G80"/>
    <mergeCell ref="F75:G75"/>
    <mergeCell ref="A76:B76"/>
    <mergeCell ref="A77:B77"/>
    <mergeCell ref="A78:B78"/>
    <mergeCell ref="A79:C79"/>
    <mergeCell ref="F79:G79"/>
    <mergeCell ref="B44:D44"/>
    <mergeCell ref="B45:D45"/>
    <mergeCell ref="A46:D46"/>
    <mergeCell ref="B48:G48"/>
    <mergeCell ref="A73:C74"/>
    <mergeCell ref="F74:G74"/>
    <mergeCell ref="D55:D57"/>
    <mergeCell ref="D62:D64"/>
    <mergeCell ref="B36:D36"/>
    <mergeCell ref="B37:D37"/>
    <mergeCell ref="B38:D38"/>
    <mergeCell ref="A39:D39"/>
    <mergeCell ref="B41:G41"/>
    <mergeCell ref="B43:D43"/>
    <mergeCell ref="B24:G24"/>
    <mergeCell ref="B25:G25"/>
    <mergeCell ref="A28:G28"/>
    <mergeCell ref="B30:G30"/>
    <mergeCell ref="B31:G31"/>
    <mergeCell ref="B32:G32"/>
    <mergeCell ref="A18:A19"/>
    <mergeCell ref="D18:G18"/>
    <mergeCell ref="D19:G19"/>
    <mergeCell ref="B20:G20"/>
    <mergeCell ref="B21:G21"/>
    <mergeCell ref="B23:G23"/>
    <mergeCell ref="A12:G12"/>
    <mergeCell ref="A14:A15"/>
    <mergeCell ref="C14:C15"/>
    <mergeCell ref="D14:G14"/>
    <mergeCell ref="D15:G15"/>
    <mergeCell ref="A16:A17"/>
    <mergeCell ref="C16:C17"/>
    <mergeCell ref="D16:G16"/>
    <mergeCell ref="D17:G17"/>
    <mergeCell ref="F1:G3"/>
    <mergeCell ref="E6:G6"/>
    <mergeCell ref="E7:G7"/>
    <mergeCell ref="E8:G8"/>
    <mergeCell ref="E9:G9"/>
    <mergeCell ref="A11:G11"/>
  </mergeCells>
  <printOptions horizontalCentered="1"/>
  <pageMargins left="0" right="0" top="0.78740157480314965" bottom="0.59055118110236227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5"/>
  <sheetViews>
    <sheetView workbookViewId="0">
      <selection activeCell="E9" sqref="E9:G9"/>
    </sheetView>
  </sheetViews>
  <sheetFormatPr defaultColWidth="21.54296875" defaultRowHeight="14" x14ac:dyDescent="0.3"/>
  <cols>
    <col min="1" max="1" width="6.54296875" style="1" customWidth="1"/>
    <col min="2" max="2" width="47.26953125" style="1" customWidth="1"/>
    <col min="3" max="7" width="18.7265625" style="1" customWidth="1"/>
    <col min="8" max="16384" width="21.54296875" style="1"/>
  </cols>
  <sheetData>
    <row r="1" spans="1:7" x14ac:dyDescent="0.3">
      <c r="F1" s="136" t="s">
        <v>46</v>
      </c>
      <c r="G1" s="137"/>
    </row>
    <row r="2" spans="1:7" x14ac:dyDescent="0.3">
      <c r="F2" s="137"/>
      <c r="G2" s="137"/>
    </row>
    <row r="3" spans="1:7" ht="42.75" customHeight="1" x14ac:dyDescent="0.3">
      <c r="F3" s="137"/>
      <c r="G3" s="137"/>
    </row>
    <row r="4" spans="1:7" ht="14.25" customHeight="1" x14ac:dyDescent="0.3">
      <c r="F4" s="99"/>
      <c r="G4" s="99"/>
    </row>
    <row r="5" spans="1:7" x14ac:dyDescent="0.3">
      <c r="A5" s="13"/>
      <c r="E5" s="13" t="s">
        <v>0</v>
      </c>
    </row>
    <row r="6" spans="1:7" x14ac:dyDescent="0.3">
      <c r="A6" s="13"/>
      <c r="E6" s="138" t="s">
        <v>1</v>
      </c>
      <c r="F6" s="138"/>
      <c r="G6" s="138"/>
    </row>
    <row r="7" spans="1:7" ht="31.5" customHeight="1" x14ac:dyDescent="0.3">
      <c r="A7" s="13"/>
      <c r="B7" s="13"/>
      <c r="E7" s="139" t="s">
        <v>47</v>
      </c>
      <c r="F7" s="139"/>
      <c r="G7" s="139"/>
    </row>
    <row r="8" spans="1:7" ht="15" customHeight="1" x14ac:dyDescent="0.3">
      <c r="A8" s="13"/>
      <c r="E8" s="140" t="s">
        <v>2</v>
      </c>
      <c r="F8" s="140"/>
      <c r="G8" s="140"/>
    </row>
    <row r="9" spans="1:7" ht="15" customHeight="1" x14ac:dyDescent="0.3">
      <c r="A9" s="13"/>
      <c r="E9" s="141" t="s">
        <v>200</v>
      </c>
      <c r="F9" s="141"/>
      <c r="G9" s="141"/>
    </row>
    <row r="11" spans="1:7" x14ac:dyDescent="0.3">
      <c r="A11" s="133" t="s">
        <v>3</v>
      </c>
      <c r="B11" s="133"/>
      <c r="C11" s="133"/>
      <c r="D11" s="133"/>
      <c r="E11" s="133"/>
      <c r="F11" s="133"/>
      <c r="G11" s="133"/>
    </row>
    <row r="12" spans="1:7" x14ac:dyDescent="0.3">
      <c r="A12" s="133" t="s">
        <v>48</v>
      </c>
      <c r="B12" s="133"/>
      <c r="C12" s="133"/>
      <c r="D12" s="133"/>
      <c r="E12" s="133"/>
      <c r="F12" s="133"/>
      <c r="G12" s="133"/>
    </row>
    <row r="14" spans="1:7" ht="30" customHeight="1" x14ac:dyDescent="0.3">
      <c r="A14" s="127" t="s">
        <v>4</v>
      </c>
      <c r="B14" s="51" t="s">
        <v>51</v>
      </c>
      <c r="C14" s="134"/>
      <c r="D14" s="112" t="s">
        <v>49</v>
      </c>
      <c r="E14" s="112"/>
      <c r="F14" s="112"/>
      <c r="G14" s="112"/>
    </row>
    <row r="15" spans="1:7" x14ac:dyDescent="0.3">
      <c r="A15" s="127"/>
      <c r="B15" s="5" t="s">
        <v>36</v>
      </c>
      <c r="C15" s="134"/>
      <c r="D15" s="128" t="s">
        <v>34</v>
      </c>
      <c r="E15" s="128"/>
      <c r="F15" s="128"/>
      <c r="G15" s="128"/>
    </row>
    <row r="16" spans="1:7" ht="26.25" customHeight="1" x14ac:dyDescent="0.3">
      <c r="A16" s="127" t="s">
        <v>5</v>
      </c>
      <c r="B16" s="51" t="s">
        <v>52</v>
      </c>
      <c r="C16" s="134"/>
      <c r="D16" s="135" t="s">
        <v>49</v>
      </c>
      <c r="E16" s="135"/>
      <c r="F16" s="135"/>
      <c r="G16" s="135"/>
    </row>
    <row r="17" spans="1:7" x14ac:dyDescent="0.3">
      <c r="A17" s="127"/>
      <c r="B17" s="5" t="s">
        <v>36</v>
      </c>
      <c r="C17" s="134"/>
      <c r="D17" s="110" t="s">
        <v>33</v>
      </c>
      <c r="E17" s="110"/>
      <c r="F17" s="110"/>
      <c r="G17" s="110"/>
    </row>
    <row r="18" spans="1:7" x14ac:dyDescent="0.3">
      <c r="A18" s="127" t="s">
        <v>6</v>
      </c>
      <c r="B18" s="51" t="s">
        <v>50</v>
      </c>
      <c r="C18" s="55">
        <v>1090</v>
      </c>
      <c r="D18" s="112" t="s">
        <v>53</v>
      </c>
      <c r="E18" s="112"/>
      <c r="F18" s="112"/>
      <c r="G18" s="112"/>
    </row>
    <row r="19" spans="1:7" x14ac:dyDescent="0.3">
      <c r="A19" s="127"/>
      <c r="B19" s="3" t="s">
        <v>36</v>
      </c>
      <c r="C19" s="3" t="s">
        <v>7</v>
      </c>
      <c r="D19" s="128" t="s">
        <v>35</v>
      </c>
      <c r="E19" s="128"/>
      <c r="F19" s="128"/>
      <c r="G19" s="128"/>
    </row>
    <row r="20" spans="1:7" ht="35.25" customHeight="1" x14ac:dyDescent="0.3">
      <c r="A20" s="69" t="s">
        <v>8</v>
      </c>
      <c r="B20" s="131" t="s">
        <v>141</v>
      </c>
      <c r="C20" s="132"/>
      <c r="D20" s="132"/>
      <c r="E20" s="132"/>
      <c r="F20" s="132"/>
      <c r="G20" s="132"/>
    </row>
    <row r="21" spans="1:7" ht="193.5" customHeight="1" x14ac:dyDescent="0.3">
      <c r="A21" s="69" t="s">
        <v>9</v>
      </c>
      <c r="B21" s="131" t="s">
        <v>175</v>
      </c>
      <c r="C21" s="132"/>
      <c r="D21" s="132"/>
      <c r="E21" s="132"/>
      <c r="F21" s="132"/>
      <c r="G21" s="132"/>
    </row>
    <row r="22" spans="1:7" ht="8.25" customHeight="1" x14ac:dyDescent="0.3">
      <c r="A22" s="24"/>
      <c r="B22" s="26"/>
      <c r="C22" s="26"/>
      <c r="D22" s="26"/>
      <c r="E22" s="26"/>
      <c r="F22" s="26"/>
      <c r="G22" s="26"/>
    </row>
    <row r="23" spans="1:7" x14ac:dyDescent="0.3">
      <c r="A23" s="8" t="s">
        <v>10</v>
      </c>
      <c r="B23" s="111" t="s">
        <v>37</v>
      </c>
      <c r="C23" s="111"/>
      <c r="D23" s="111"/>
      <c r="E23" s="111"/>
      <c r="F23" s="111"/>
      <c r="G23" s="111"/>
    </row>
    <row r="24" spans="1:7" x14ac:dyDescent="0.3">
      <c r="A24" s="15" t="s">
        <v>12</v>
      </c>
      <c r="B24" s="125" t="s">
        <v>38</v>
      </c>
      <c r="C24" s="125"/>
      <c r="D24" s="125"/>
      <c r="E24" s="125"/>
      <c r="F24" s="125"/>
      <c r="G24" s="125"/>
    </row>
    <row r="25" spans="1:7" ht="27" customHeight="1" x14ac:dyDescent="0.3">
      <c r="A25" s="15">
        <v>1</v>
      </c>
      <c r="B25" s="118" t="s">
        <v>106</v>
      </c>
      <c r="C25" s="119"/>
      <c r="D25" s="119"/>
      <c r="E25" s="119"/>
      <c r="F25" s="119"/>
      <c r="G25" s="120"/>
    </row>
    <row r="26" spans="1:7" x14ac:dyDescent="0.3">
      <c r="A26" s="15">
        <v>2</v>
      </c>
      <c r="B26" s="118" t="s">
        <v>92</v>
      </c>
      <c r="C26" s="119"/>
      <c r="D26" s="119"/>
      <c r="E26" s="119"/>
      <c r="F26" s="119"/>
      <c r="G26" s="120"/>
    </row>
    <row r="27" spans="1:7" x14ac:dyDescent="0.3">
      <c r="A27" s="15">
        <v>3</v>
      </c>
      <c r="B27" s="118" t="s">
        <v>93</v>
      </c>
      <c r="C27" s="119"/>
      <c r="D27" s="119"/>
      <c r="E27" s="119"/>
      <c r="F27" s="119"/>
      <c r="G27" s="120"/>
    </row>
    <row r="28" spans="1:7" ht="11.25" customHeight="1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9" t="s">
        <v>11</v>
      </c>
      <c r="B29" s="6" t="s">
        <v>39</v>
      </c>
      <c r="C29" s="6"/>
      <c r="D29" s="17"/>
      <c r="E29" s="17"/>
      <c r="F29" s="17"/>
      <c r="G29" s="17"/>
    </row>
    <row r="30" spans="1:7" ht="17.25" customHeight="1" x14ac:dyDescent="0.3">
      <c r="A30" s="126" t="s">
        <v>54</v>
      </c>
      <c r="B30" s="126"/>
      <c r="C30" s="126"/>
      <c r="D30" s="126"/>
      <c r="E30" s="126"/>
      <c r="F30" s="126"/>
      <c r="G30" s="126"/>
    </row>
    <row r="31" spans="1:7" ht="10.5" customHeight="1" x14ac:dyDescent="0.3">
      <c r="A31" s="18"/>
    </row>
    <row r="32" spans="1:7" x14ac:dyDescent="0.3">
      <c r="A32" s="8" t="s">
        <v>14</v>
      </c>
      <c r="B32" s="111" t="s">
        <v>40</v>
      </c>
      <c r="C32" s="111"/>
      <c r="D32" s="111"/>
      <c r="E32" s="111"/>
      <c r="F32" s="111"/>
      <c r="G32" s="111"/>
    </row>
    <row r="33" spans="1:7" x14ac:dyDescent="0.3">
      <c r="A33" s="15" t="s">
        <v>12</v>
      </c>
      <c r="B33" s="125" t="s">
        <v>13</v>
      </c>
      <c r="C33" s="125"/>
      <c r="D33" s="125"/>
      <c r="E33" s="125"/>
      <c r="F33" s="125"/>
      <c r="G33" s="125"/>
    </row>
    <row r="34" spans="1:7" ht="17.25" customHeight="1" x14ac:dyDescent="0.3">
      <c r="A34" s="15">
        <v>1</v>
      </c>
      <c r="B34" s="118" t="s">
        <v>96</v>
      </c>
      <c r="C34" s="119"/>
      <c r="D34" s="119"/>
      <c r="E34" s="119"/>
      <c r="F34" s="119"/>
      <c r="G34" s="120"/>
    </row>
    <row r="35" spans="1:7" ht="18" customHeight="1" x14ac:dyDescent="0.3">
      <c r="A35" s="15">
        <v>2</v>
      </c>
      <c r="B35" s="118" t="s">
        <v>97</v>
      </c>
      <c r="C35" s="119"/>
      <c r="D35" s="119"/>
      <c r="E35" s="119"/>
      <c r="F35" s="119"/>
      <c r="G35" s="120"/>
    </row>
    <row r="36" spans="1:7" ht="18" customHeight="1" x14ac:dyDescent="0.3">
      <c r="A36" s="15">
        <v>3</v>
      </c>
      <c r="B36" s="118" t="s">
        <v>98</v>
      </c>
      <c r="C36" s="119"/>
      <c r="D36" s="119"/>
      <c r="E36" s="119"/>
      <c r="F36" s="119"/>
      <c r="G36" s="120"/>
    </row>
    <row r="37" spans="1:7" x14ac:dyDescent="0.3">
      <c r="A37" s="7"/>
      <c r="B37" s="10"/>
      <c r="C37" s="10"/>
      <c r="D37" s="10"/>
      <c r="E37" s="10"/>
      <c r="F37" s="10"/>
      <c r="G37" s="10"/>
    </row>
    <row r="38" spans="1:7" x14ac:dyDescent="0.3">
      <c r="A38" s="8" t="s">
        <v>19</v>
      </c>
      <c r="B38" s="11" t="s">
        <v>15</v>
      </c>
      <c r="C38" s="12"/>
      <c r="D38" s="10"/>
      <c r="E38" s="10"/>
      <c r="F38" s="10"/>
      <c r="G38" s="10"/>
    </row>
    <row r="39" spans="1:7" ht="10.5" customHeight="1" x14ac:dyDescent="0.3">
      <c r="A39" s="14"/>
      <c r="G39" s="39" t="s">
        <v>41</v>
      </c>
    </row>
    <row r="40" spans="1:7" ht="16.5" customHeight="1" x14ac:dyDescent="0.3">
      <c r="A40" s="15" t="s">
        <v>12</v>
      </c>
      <c r="B40" s="115" t="s">
        <v>15</v>
      </c>
      <c r="C40" s="116"/>
      <c r="D40" s="117"/>
      <c r="E40" s="15" t="s">
        <v>16</v>
      </c>
      <c r="F40" s="15" t="s">
        <v>17</v>
      </c>
      <c r="G40" s="15" t="s">
        <v>18</v>
      </c>
    </row>
    <row r="41" spans="1:7" x14ac:dyDescent="0.3">
      <c r="A41" s="15">
        <v>1</v>
      </c>
      <c r="B41" s="115">
        <v>2</v>
      </c>
      <c r="C41" s="116"/>
      <c r="D41" s="117"/>
      <c r="E41" s="15">
        <v>3</v>
      </c>
      <c r="F41" s="15">
        <v>4</v>
      </c>
      <c r="G41" s="15">
        <v>5</v>
      </c>
    </row>
    <row r="42" spans="1:7" ht="18" customHeight="1" x14ac:dyDescent="0.3">
      <c r="A42" s="15">
        <v>1</v>
      </c>
      <c r="B42" s="118" t="s">
        <v>99</v>
      </c>
      <c r="C42" s="119"/>
      <c r="D42" s="120"/>
      <c r="E42" s="43">
        <v>4880010</v>
      </c>
      <c r="F42" s="40"/>
      <c r="G42" s="46">
        <f>E42</f>
        <v>4880010</v>
      </c>
    </row>
    <row r="43" spans="1:7" ht="27.75" customHeight="1" x14ac:dyDescent="0.3">
      <c r="A43" s="15">
        <v>2</v>
      </c>
      <c r="B43" s="118" t="s">
        <v>55</v>
      </c>
      <c r="C43" s="119"/>
      <c r="D43" s="120"/>
      <c r="E43" s="44">
        <v>13691</v>
      </c>
      <c r="F43" s="41"/>
      <c r="G43" s="46">
        <f>E43</f>
        <v>13691</v>
      </c>
    </row>
    <row r="44" spans="1:7" ht="18" customHeight="1" x14ac:dyDescent="0.3">
      <c r="A44" s="15">
        <v>3</v>
      </c>
      <c r="B44" s="118" t="s">
        <v>56</v>
      </c>
      <c r="C44" s="119"/>
      <c r="D44" s="120"/>
      <c r="E44" s="45">
        <v>32490</v>
      </c>
      <c r="F44" s="42"/>
      <c r="G44" s="46">
        <f>E44</f>
        <v>32490</v>
      </c>
    </row>
    <row r="45" spans="1:7" ht="15.75" customHeight="1" x14ac:dyDescent="0.3">
      <c r="A45" s="121" t="s">
        <v>18</v>
      </c>
      <c r="B45" s="122"/>
      <c r="C45" s="122"/>
      <c r="D45" s="123"/>
      <c r="E45" s="47">
        <f>E42+E43+E44</f>
        <v>4926191</v>
      </c>
      <c r="F45" s="47">
        <f>F42+F43+F44</f>
        <v>0</v>
      </c>
      <c r="G45" s="47">
        <f>G42+G43+G44</f>
        <v>4926191</v>
      </c>
    </row>
    <row r="46" spans="1:7" x14ac:dyDescent="0.3">
      <c r="A46" s="14"/>
    </row>
    <row r="47" spans="1:7" x14ac:dyDescent="0.3">
      <c r="A47" s="8" t="s">
        <v>22</v>
      </c>
      <c r="B47" s="111" t="s">
        <v>20</v>
      </c>
      <c r="C47" s="111"/>
      <c r="D47" s="111"/>
      <c r="E47" s="111"/>
      <c r="F47" s="111"/>
      <c r="G47" s="111"/>
    </row>
    <row r="48" spans="1:7" ht="15" customHeight="1" x14ac:dyDescent="0.3">
      <c r="A48" s="14"/>
      <c r="G48" s="39" t="s">
        <v>41</v>
      </c>
    </row>
    <row r="49" spans="1:8" ht="16.5" customHeight="1" x14ac:dyDescent="0.3">
      <c r="A49" s="15" t="s">
        <v>12</v>
      </c>
      <c r="B49" s="115" t="s">
        <v>21</v>
      </c>
      <c r="C49" s="116"/>
      <c r="D49" s="117"/>
      <c r="E49" s="15" t="s">
        <v>16</v>
      </c>
      <c r="F49" s="15" t="s">
        <v>17</v>
      </c>
      <c r="G49" s="15" t="s">
        <v>18</v>
      </c>
    </row>
    <row r="50" spans="1:8" x14ac:dyDescent="0.3">
      <c r="A50" s="15">
        <v>1</v>
      </c>
      <c r="B50" s="115">
        <v>2</v>
      </c>
      <c r="C50" s="116"/>
      <c r="D50" s="117"/>
      <c r="E50" s="15">
        <v>3</v>
      </c>
      <c r="F50" s="15">
        <v>4</v>
      </c>
      <c r="G50" s="15">
        <v>5</v>
      </c>
    </row>
    <row r="51" spans="1:8" ht="18.75" customHeight="1" x14ac:dyDescent="0.3">
      <c r="A51" s="15">
        <v>1</v>
      </c>
      <c r="B51" s="118" t="s">
        <v>57</v>
      </c>
      <c r="C51" s="119"/>
      <c r="D51" s="120"/>
      <c r="E51" s="46">
        <f>E42</f>
        <v>4880010</v>
      </c>
      <c r="F51" s="19"/>
      <c r="G51" s="46">
        <f>E51</f>
        <v>4880010</v>
      </c>
    </row>
    <row r="52" spans="1:8" ht="30" customHeight="1" x14ac:dyDescent="0.3">
      <c r="A52" s="15">
        <v>2</v>
      </c>
      <c r="B52" s="118" t="s">
        <v>58</v>
      </c>
      <c r="C52" s="119"/>
      <c r="D52" s="120"/>
      <c r="E52" s="46">
        <f>E43</f>
        <v>13691</v>
      </c>
      <c r="F52" s="19"/>
      <c r="G52" s="46">
        <f>E52</f>
        <v>13691</v>
      </c>
    </row>
    <row r="53" spans="1:8" ht="16.5" customHeight="1" x14ac:dyDescent="0.3">
      <c r="A53" s="15">
        <v>3</v>
      </c>
      <c r="B53" s="118" t="s">
        <v>59</v>
      </c>
      <c r="C53" s="119"/>
      <c r="D53" s="120"/>
      <c r="E53" s="46">
        <f>E44</f>
        <v>32490</v>
      </c>
      <c r="F53" s="19"/>
      <c r="G53" s="46">
        <f>E53</f>
        <v>32490</v>
      </c>
    </row>
    <row r="54" spans="1:8" ht="15" customHeight="1" x14ac:dyDescent="0.3">
      <c r="A54" s="121" t="s">
        <v>18</v>
      </c>
      <c r="B54" s="122"/>
      <c r="C54" s="122"/>
      <c r="D54" s="123"/>
      <c r="E54" s="47">
        <f>E51+E52+E53</f>
        <v>4926191</v>
      </c>
      <c r="F54" s="47">
        <f>F51+F52+F53</f>
        <v>0</v>
      </c>
      <c r="G54" s="47">
        <f>G51+G52+G53</f>
        <v>4926191</v>
      </c>
    </row>
    <row r="55" spans="1:8" ht="1.5" customHeight="1" x14ac:dyDescent="0.3">
      <c r="A55" s="14"/>
    </row>
    <row r="56" spans="1:8" x14ac:dyDescent="0.3">
      <c r="A56" s="8" t="s">
        <v>42</v>
      </c>
      <c r="B56" s="111" t="s">
        <v>23</v>
      </c>
      <c r="C56" s="111"/>
      <c r="D56" s="111"/>
      <c r="E56" s="111"/>
      <c r="F56" s="111"/>
      <c r="G56" s="111"/>
    </row>
    <row r="57" spans="1:8" ht="16.5" customHeight="1" x14ac:dyDescent="0.3">
      <c r="A57" s="15" t="s">
        <v>12</v>
      </c>
      <c r="B57" s="15" t="s">
        <v>24</v>
      </c>
      <c r="C57" s="15" t="s">
        <v>25</v>
      </c>
      <c r="D57" s="15" t="s">
        <v>26</v>
      </c>
      <c r="E57" s="15" t="s">
        <v>16</v>
      </c>
      <c r="F57" s="15" t="s">
        <v>17</v>
      </c>
      <c r="G57" s="15" t="s">
        <v>18</v>
      </c>
    </row>
    <row r="58" spans="1:8" x14ac:dyDescent="0.3">
      <c r="A58" s="15">
        <v>1</v>
      </c>
      <c r="B58" s="15">
        <v>2</v>
      </c>
      <c r="C58" s="15">
        <v>3</v>
      </c>
      <c r="D58" s="15">
        <v>4</v>
      </c>
      <c r="E58" s="15">
        <v>5</v>
      </c>
      <c r="F58" s="15">
        <v>6</v>
      </c>
      <c r="G58" s="15">
        <v>7</v>
      </c>
    </row>
    <row r="59" spans="1:8" x14ac:dyDescent="0.3">
      <c r="A59" s="15">
        <v>1</v>
      </c>
      <c r="B59" s="28" t="s">
        <v>27</v>
      </c>
      <c r="C59" s="15"/>
      <c r="D59" s="15"/>
      <c r="E59" s="15"/>
      <c r="F59" s="15"/>
      <c r="G59" s="15"/>
    </row>
    <row r="60" spans="1:8" ht="27.75" customHeight="1" x14ac:dyDescent="0.3">
      <c r="A60" s="15"/>
      <c r="B60" s="19" t="s">
        <v>60</v>
      </c>
      <c r="C60" s="34" t="s">
        <v>82</v>
      </c>
      <c r="D60" s="38" t="s">
        <v>86</v>
      </c>
      <c r="E60" s="65">
        <v>883285</v>
      </c>
      <c r="F60" s="40"/>
      <c r="G60" s="46">
        <f>E60</f>
        <v>883285</v>
      </c>
    </row>
    <row r="61" spans="1:8" ht="24.75" customHeight="1" x14ac:dyDescent="0.3">
      <c r="A61" s="15"/>
      <c r="B61" s="19" t="s">
        <v>61</v>
      </c>
      <c r="C61" s="34" t="s">
        <v>82</v>
      </c>
      <c r="D61" s="38" t="s">
        <v>86</v>
      </c>
      <c r="E61" s="65">
        <v>596974</v>
      </c>
      <c r="F61" s="40"/>
      <c r="G61" s="46">
        <f t="shared" ref="G61:G94" si="0">E61</f>
        <v>596974</v>
      </c>
      <c r="H61" s="66"/>
    </row>
    <row r="62" spans="1:8" ht="27.75" customHeight="1" x14ac:dyDescent="0.3">
      <c r="A62" s="15"/>
      <c r="B62" s="19" t="s">
        <v>62</v>
      </c>
      <c r="C62" s="34" t="s">
        <v>82</v>
      </c>
      <c r="D62" s="38" t="s">
        <v>86</v>
      </c>
      <c r="E62" s="43">
        <v>287300</v>
      </c>
      <c r="F62" s="40"/>
      <c r="G62" s="46">
        <f t="shared" si="0"/>
        <v>287300</v>
      </c>
    </row>
    <row r="63" spans="1:8" ht="27.75" customHeight="1" x14ac:dyDescent="0.3">
      <c r="A63" s="16"/>
      <c r="B63" s="19" t="s">
        <v>63</v>
      </c>
      <c r="C63" s="34" t="s">
        <v>82</v>
      </c>
      <c r="D63" s="38" t="s">
        <v>86</v>
      </c>
      <c r="E63" s="43">
        <v>184892</v>
      </c>
      <c r="F63" s="40"/>
      <c r="G63" s="46">
        <f t="shared" si="0"/>
        <v>184892</v>
      </c>
    </row>
    <row r="64" spans="1:8" ht="24" customHeight="1" x14ac:dyDescent="0.3">
      <c r="A64" s="16"/>
      <c r="B64" s="19" t="s">
        <v>64</v>
      </c>
      <c r="C64" s="34" t="s">
        <v>82</v>
      </c>
      <c r="D64" s="38" t="s">
        <v>86</v>
      </c>
      <c r="E64" s="65">
        <v>2927559</v>
      </c>
      <c r="F64" s="40"/>
      <c r="G64" s="46">
        <f t="shared" si="0"/>
        <v>2927559</v>
      </c>
      <c r="H64" s="66">
        <f>E60+E61+E62+E63+E64-E42</f>
        <v>0</v>
      </c>
    </row>
    <row r="65" spans="1:7" ht="14.25" customHeight="1" x14ac:dyDescent="0.3">
      <c r="A65" s="15">
        <v>2</v>
      </c>
      <c r="B65" s="28" t="s">
        <v>28</v>
      </c>
      <c r="C65" s="35"/>
      <c r="D65" s="15"/>
      <c r="E65" s="34"/>
      <c r="F65" s="48"/>
      <c r="G65" s="46"/>
    </row>
    <row r="66" spans="1:7" ht="28" x14ac:dyDescent="0.3">
      <c r="A66" s="23"/>
      <c r="B66" s="19" t="s">
        <v>65</v>
      </c>
      <c r="C66" s="33" t="s">
        <v>83</v>
      </c>
      <c r="D66" s="23" t="s">
        <v>87</v>
      </c>
      <c r="E66" s="34">
        <v>332</v>
      </c>
      <c r="F66" s="48"/>
      <c r="G66" s="46">
        <f t="shared" si="0"/>
        <v>332</v>
      </c>
    </row>
    <row r="67" spans="1:7" ht="28" x14ac:dyDescent="0.3">
      <c r="A67" s="23"/>
      <c r="B67" s="19" t="s">
        <v>66</v>
      </c>
      <c r="C67" s="33" t="s">
        <v>83</v>
      </c>
      <c r="D67" s="23" t="s">
        <v>87</v>
      </c>
      <c r="E67" s="67">
        <v>2782</v>
      </c>
      <c r="F67" s="48"/>
      <c r="G67" s="46">
        <f t="shared" si="0"/>
        <v>2782</v>
      </c>
    </row>
    <row r="68" spans="1:7" ht="28" x14ac:dyDescent="0.3">
      <c r="A68" s="23"/>
      <c r="B68" s="19" t="s">
        <v>67</v>
      </c>
      <c r="C68" s="33" t="s">
        <v>83</v>
      </c>
      <c r="D68" s="23" t="s">
        <v>87</v>
      </c>
      <c r="E68" s="34">
        <v>164</v>
      </c>
      <c r="F68" s="48"/>
      <c r="G68" s="46">
        <f t="shared" si="0"/>
        <v>164</v>
      </c>
    </row>
    <row r="69" spans="1:7" ht="42" x14ac:dyDescent="0.3">
      <c r="A69" s="23"/>
      <c r="B69" s="19" t="s">
        <v>69</v>
      </c>
      <c r="C69" s="33" t="s">
        <v>83</v>
      </c>
      <c r="D69" s="23" t="s">
        <v>87</v>
      </c>
      <c r="E69" s="34">
        <v>232</v>
      </c>
      <c r="F69" s="48"/>
      <c r="G69" s="46">
        <f t="shared" si="0"/>
        <v>232</v>
      </c>
    </row>
    <row r="70" spans="1:7" ht="28" x14ac:dyDescent="0.3">
      <c r="A70" s="19"/>
      <c r="B70" s="19" t="s">
        <v>68</v>
      </c>
      <c r="C70" s="33" t="s">
        <v>83</v>
      </c>
      <c r="D70" s="23" t="s">
        <v>87</v>
      </c>
      <c r="E70" s="67">
        <v>1397</v>
      </c>
      <c r="F70" s="48"/>
      <c r="G70" s="46">
        <f t="shared" si="0"/>
        <v>1397</v>
      </c>
    </row>
    <row r="71" spans="1:7" x14ac:dyDescent="0.3">
      <c r="A71" s="15">
        <v>3</v>
      </c>
      <c r="B71" s="28" t="s">
        <v>29</v>
      </c>
      <c r="C71" s="35"/>
      <c r="D71" s="15"/>
      <c r="E71" s="34"/>
      <c r="F71" s="48"/>
      <c r="G71" s="46"/>
    </row>
    <row r="72" spans="1:7" ht="28" x14ac:dyDescent="0.3">
      <c r="A72" s="23"/>
      <c r="B72" s="19" t="s">
        <v>70</v>
      </c>
      <c r="C72" s="34" t="s">
        <v>82</v>
      </c>
      <c r="D72" s="23" t="s">
        <v>88</v>
      </c>
      <c r="E72" s="50">
        <f>E60/E66</f>
        <v>2660.4969879518071</v>
      </c>
      <c r="F72" s="49"/>
      <c r="G72" s="84">
        <f t="shared" si="0"/>
        <v>2660.4969879518071</v>
      </c>
    </row>
    <row r="73" spans="1:7" ht="29.25" customHeight="1" x14ac:dyDescent="0.3">
      <c r="A73" s="23"/>
      <c r="B73" s="19" t="s">
        <v>94</v>
      </c>
      <c r="C73" s="34" t="s">
        <v>82</v>
      </c>
      <c r="D73" s="23" t="s">
        <v>88</v>
      </c>
      <c r="E73" s="50">
        <f>E61/E67</f>
        <v>214.58447160316319</v>
      </c>
      <c r="F73" s="49"/>
      <c r="G73" s="84">
        <f t="shared" si="0"/>
        <v>214.58447160316319</v>
      </c>
    </row>
    <row r="74" spans="1:7" ht="28" x14ac:dyDescent="0.3">
      <c r="A74" s="23"/>
      <c r="B74" s="19" t="s">
        <v>71</v>
      </c>
      <c r="C74" s="34" t="s">
        <v>82</v>
      </c>
      <c r="D74" s="23" t="s">
        <v>88</v>
      </c>
      <c r="E74" s="50">
        <f>E62/E68</f>
        <v>1751.8292682926829</v>
      </c>
      <c r="F74" s="49"/>
      <c r="G74" s="84">
        <f t="shared" si="0"/>
        <v>1751.8292682926829</v>
      </c>
    </row>
    <row r="75" spans="1:7" ht="30" customHeight="1" x14ac:dyDescent="0.3">
      <c r="A75" s="23"/>
      <c r="B75" s="19" t="s">
        <v>72</v>
      </c>
      <c r="C75" s="34" t="s">
        <v>82</v>
      </c>
      <c r="D75" s="23" t="s">
        <v>88</v>
      </c>
      <c r="E75" s="50">
        <f>E63/E69</f>
        <v>796.94827586206895</v>
      </c>
      <c r="F75" s="49"/>
      <c r="G75" s="84">
        <f t="shared" si="0"/>
        <v>796.94827586206895</v>
      </c>
    </row>
    <row r="76" spans="1:7" ht="28" x14ac:dyDescent="0.3">
      <c r="A76" s="15"/>
      <c r="B76" s="19" t="s">
        <v>73</v>
      </c>
      <c r="C76" s="34" t="s">
        <v>82</v>
      </c>
      <c r="D76" s="23" t="s">
        <v>88</v>
      </c>
      <c r="E76" s="50">
        <f>E64/E70</f>
        <v>2095.6041517537578</v>
      </c>
      <c r="F76" s="49"/>
      <c r="G76" s="84">
        <f t="shared" si="0"/>
        <v>2095.6041517537578</v>
      </c>
    </row>
    <row r="77" spans="1:7" x14ac:dyDescent="0.3">
      <c r="A77" s="15">
        <v>4</v>
      </c>
      <c r="B77" s="28" t="s">
        <v>30</v>
      </c>
      <c r="C77" s="36"/>
      <c r="D77" s="15"/>
      <c r="E77" s="34"/>
      <c r="F77" s="48"/>
      <c r="G77" s="46"/>
    </row>
    <row r="78" spans="1:7" ht="28" x14ac:dyDescent="0.3">
      <c r="A78" s="23"/>
      <c r="B78" s="19" t="s">
        <v>95</v>
      </c>
      <c r="C78" s="33" t="s">
        <v>84</v>
      </c>
      <c r="D78" s="23" t="s">
        <v>89</v>
      </c>
      <c r="E78" s="34">
        <v>100</v>
      </c>
      <c r="F78" s="48"/>
      <c r="G78" s="46">
        <f t="shared" si="0"/>
        <v>100</v>
      </c>
    </row>
    <row r="79" spans="1:7" x14ac:dyDescent="0.3">
      <c r="A79" s="23">
        <v>1</v>
      </c>
      <c r="B79" s="28" t="s">
        <v>27</v>
      </c>
      <c r="C79" s="35"/>
      <c r="D79" s="23"/>
      <c r="E79" s="34"/>
      <c r="F79" s="48"/>
      <c r="G79" s="46"/>
    </row>
    <row r="80" spans="1:7" ht="24.75" customHeight="1" x14ac:dyDescent="0.3">
      <c r="A80" s="23"/>
      <c r="B80" s="19" t="s">
        <v>74</v>
      </c>
      <c r="C80" s="34" t="s">
        <v>82</v>
      </c>
      <c r="D80" s="38" t="s">
        <v>86</v>
      </c>
      <c r="E80" s="43">
        <f>E52</f>
        <v>13691</v>
      </c>
      <c r="F80" s="40"/>
      <c r="G80" s="46">
        <f t="shared" si="0"/>
        <v>13691</v>
      </c>
    </row>
    <row r="81" spans="1:7" x14ac:dyDescent="0.3">
      <c r="A81" s="23">
        <v>2</v>
      </c>
      <c r="B81" s="28" t="s">
        <v>28</v>
      </c>
      <c r="C81" s="35"/>
      <c r="D81" s="23"/>
      <c r="E81" s="43"/>
      <c r="F81" s="40"/>
      <c r="G81" s="46">
        <f t="shared" si="0"/>
        <v>0</v>
      </c>
    </row>
    <row r="82" spans="1:7" ht="16.5" customHeight="1" x14ac:dyDescent="0.3">
      <c r="A82" s="23"/>
      <c r="B82" s="19" t="s">
        <v>75</v>
      </c>
      <c r="C82" s="34" t="s">
        <v>85</v>
      </c>
      <c r="D82" s="23" t="s">
        <v>89</v>
      </c>
      <c r="E82" s="43">
        <v>2</v>
      </c>
      <c r="F82" s="40"/>
      <c r="G82" s="46">
        <f t="shared" si="0"/>
        <v>2</v>
      </c>
    </row>
    <row r="83" spans="1:7" x14ac:dyDescent="0.3">
      <c r="A83" s="23">
        <v>3</v>
      </c>
      <c r="B83" s="28" t="s">
        <v>29</v>
      </c>
      <c r="C83" s="35"/>
      <c r="D83" s="23"/>
      <c r="E83" s="43"/>
      <c r="F83" s="40"/>
      <c r="G83" s="46"/>
    </row>
    <row r="84" spans="1:7" ht="25.5" customHeight="1" x14ac:dyDescent="0.3">
      <c r="A84" s="23"/>
      <c r="B84" s="19" t="s">
        <v>76</v>
      </c>
      <c r="C84" s="34" t="s">
        <v>82</v>
      </c>
      <c r="D84" s="38" t="s">
        <v>90</v>
      </c>
      <c r="E84" s="50">
        <f>E80/E82</f>
        <v>6845.5</v>
      </c>
      <c r="F84" s="49"/>
      <c r="G84" s="84">
        <f t="shared" si="0"/>
        <v>6845.5</v>
      </c>
    </row>
    <row r="85" spans="1:7" x14ac:dyDescent="0.3">
      <c r="A85" s="23">
        <v>4</v>
      </c>
      <c r="B85" s="28" t="s">
        <v>30</v>
      </c>
      <c r="C85" s="36"/>
      <c r="D85" s="23"/>
      <c r="E85" s="34"/>
      <c r="F85" s="48"/>
      <c r="G85" s="46"/>
    </row>
    <row r="86" spans="1:7" ht="28" x14ac:dyDescent="0.3">
      <c r="A86" s="19"/>
      <c r="B86" s="19" t="s">
        <v>77</v>
      </c>
      <c r="C86" s="33" t="s">
        <v>84</v>
      </c>
      <c r="D86" s="23" t="s">
        <v>89</v>
      </c>
      <c r="E86" s="34">
        <v>100</v>
      </c>
      <c r="F86" s="48"/>
      <c r="G86" s="46">
        <f t="shared" si="0"/>
        <v>100</v>
      </c>
    </row>
    <row r="87" spans="1:7" ht="14.25" customHeight="1" x14ac:dyDescent="0.3">
      <c r="A87" s="23">
        <v>1</v>
      </c>
      <c r="B87" s="28" t="s">
        <v>27</v>
      </c>
      <c r="C87" s="35"/>
      <c r="D87" s="23"/>
      <c r="E87" s="34"/>
      <c r="F87" s="48"/>
      <c r="G87" s="46"/>
    </row>
    <row r="88" spans="1:7" ht="24.75" customHeight="1" x14ac:dyDescent="0.3">
      <c r="A88" s="23"/>
      <c r="B88" s="19" t="s">
        <v>78</v>
      </c>
      <c r="C88" s="34" t="s">
        <v>82</v>
      </c>
      <c r="D88" s="38" t="s">
        <v>86</v>
      </c>
      <c r="E88" s="43">
        <f>E53</f>
        <v>32490</v>
      </c>
      <c r="F88" s="48"/>
      <c r="G88" s="46">
        <f t="shared" si="0"/>
        <v>32490</v>
      </c>
    </row>
    <row r="89" spans="1:7" x14ac:dyDescent="0.3">
      <c r="A89" s="23">
        <v>2</v>
      </c>
      <c r="B89" s="28" t="s">
        <v>28</v>
      </c>
      <c r="C89" s="35"/>
      <c r="D89" s="23"/>
      <c r="E89" s="34"/>
      <c r="F89" s="48"/>
      <c r="G89" s="46"/>
    </row>
    <row r="90" spans="1:7" ht="28" x14ac:dyDescent="0.3">
      <c r="A90" s="23"/>
      <c r="B90" s="19" t="s">
        <v>79</v>
      </c>
      <c r="C90" s="33" t="s">
        <v>83</v>
      </c>
      <c r="D90" s="23" t="s">
        <v>91</v>
      </c>
      <c r="E90" s="34">
        <v>102</v>
      </c>
      <c r="F90" s="48"/>
      <c r="G90" s="46">
        <f t="shared" si="0"/>
        <v>102</v>
      </c>
    </row>
    <row r="91" spans="1:7" x14ac:dyDescent="0.3">
      <c r="A91" s="23">
        <v>3</v>
      </c>
      <c r="B91" s="28" t="s">
        <v>29</v>
      </c>
      <c r="C91" s="35"/>
      <c r="D91" s="23"/>
      <c r="E91" s="34"/>
      <c r="F91" s="48"/>
      <c r="G91" s="46"/>
    </row>
    <row r="92" spans="1:7" ht="16.5" customHeight="1" x14ac:dyDescent="0.3">
      <c r="A92" s="32"/>
      <c r="B92" s="29" t="s">
        <v>80</v>
      </c>
      <c r="C92" s="34" t="s">
        <v>82</v>
      </c>
      <c r="D92" s="23" t="s">
        <v>88</v>
      </c>
      <c r="E92" s="50">
        <f>E88/E90</f>
        <v>318.52941176470586</v>
      </c>
      <c r="F92" s="49"/>
      <c r="G92" s="84">
        <f t="shared" si="0"/>
        <v>318.52941176470586</v>
      </c>
    </row>
    <row r="93" spans="1:7" x14ac:dyDescent="0.3">
      <c r="A93" s="32">
        <v>4</v>
      </c>
      <c r="B93" s="28" t="s">
        <v>30</v>
      </c>
      <c r="C93" s="36"/>
      <c r="D93" s="29"/>
      <c r="E93" s="34"/>
      <c r="F93" s="48"/>
      <c r="G93" s="46"/>
    </row>
    <row r="94" spans="1:7" ht="42" x14ac:dyDescent="0.3">
      <c r="A94" s="31"/>
      <c r="B94" s="30" t="s">
        <v>81</v>
      </c>
      <c r="C94" s="33" t="s">
        <v>84</v>
      </c>
      <c r="D94" s="23" t="s">
        <v>89</v>
      </c>
      <c r="E94" s="34">
        <v>100</v>
      </c>
      <c r="F94" s="48"/>
      <c r="G94" s="46">
        <f t="shared" si="0"/>
        <v>100</v>
      </c>
    </row>
    <row r="95" spans="1:7" ht="0.75" customHeight="1" x14ac:dyDescent="0.3">
      <c r="A95" s="14"/>
    </row>
    <row r="96" spans="1:7" ht="15.75" customHeight="1" x14ac:dyDescent="0.3">
      <c r="A96" s="124" t="s">
        <v>104</v>
      </c>
      <c r="B96" s="124"/>
      <c r="C96" s="124"/>
      <c r="D96" s="13"/>
    </row>
    <row r="97" spans="1:7" ht="14.25" customHeight="1" x14ac:dyDescent="0.3">
      <c r="A97" s="124"/>
      <c r="B97" s="124"/>
      <c r="C97" s="124"/>
      <c r="D97" s="20"/>
      <c r="E97" s="4"/>
      <c r="F97" s="114" t="s">
        <v>100</v>
      </c>
      <c r="G97" s="114"/>
    </row>
    <row r="98" spans="1:7" ht="10.5" customHeight="1" x14ac:dyDescent="0.3">
      <c r="A98" s="2"/>
      <c r="B98" s="7"/>
      <c r="D98" s="22" t="s">
        <v>31</v>
      </c>
      <c r="F98" s="110" t="s">
        <v>45</v>
      </c>
      <c r="G98" s="110"/>
    </row>
    <row r="99" spans="1:7" x14ac:dyDescent="0.3">
      <c r="A99" s="111" t="s">
        <v>32</v>
      </c>
      <c r="B99" s="111"/>
      <c r="C99" s="7"/>
      <c r="D99" s="7"/>
    </row>
    <row r="100" spans="1:7" ht="31.5" customHeight="1" x14ac:dyDescent="0.3">
      <c r="A100" s="112" t="s">
        <v>101</v>
      </c>
      <c r="B100" s="112"/>
      <c r="C100" s="25"/>
      <c r="D100" s="25"/>
    </row>
    <row r="101" spans="1:7" x14ac:dyDescent="0.3">
      <c r="A101" s="113" t="s">
        <v>102</v>
      </c>
      <c r="B101" s="113"/>
      <c r="C101" s="7"/>
      <c r="D101" s="7"/>
    </row>
    <row r="102" spans="1:7" ht="21" customHeight="1" x14ac:dyDescent="0.3">
      <c r="A102" s="111" t="s">
        <v>105</v>
      </c>
      <c r="B102" s="111"/>
      <c r="C102" s="111"/>
      <c r="D102" s="20"/>
      <c r="E102" s="4"/>
      <c r="F102" s="114" t="s">
        <v>103</v>
      </c>
      <c r="G102" s="114"/>
    </row>
    <row r="103" spans="1:7" ht="12.75" customHeight="1" x14ac:dyDescent="0.3">
      <c r="A103" s="13"/>
      <c r="B103" s="7"/>
      <c r="C103" s="7"/>
      <c r="D103" s="22" t="s">
        <v>31</v>
      </c>
      <c r="F103" s="110" t="s">
        <v>45</v>
      </c>
      <c r="G103" s="110"/>
    </row>
    <row r="104" spans="1:7" x14ac:dyDescent="0.3">
      <c r="A104" s="37" t="s">
        <v>43</v>
      </c>
    </row>
    <row r="105" spans="1:7" x14ac:dyDescent="0.3">
      <c r="A105" s="21" t="s">
        <v>44</v>
      </c>
    </row>
  </sheetData>
  <mergeCells count="54">
    <mergeCell ref="A54:D54"/>
    <mergeCell ref="B53:D53"/>
    <mergeCell ref="B40:D40"/>
    <mergeCell ref="B41:D41"/>
    <mergeCell ref="B42:D42"/>
    <mergeCell ref="B43:D43"/>
    <mergeCell ref="A45:D45"/>
    <mergeCell ref="B51:D51"/>
    <mergeCell ref="E6:G6"/>
    <mergeCell ref="E7:G7"/>
    <mergeCell ref="B23:G23"/>
    <mergeCell ref="B24:G24"/>
    <mergeCell ref="A11:G11"/>
    <mergeCell ref="A12:G12"/>
    <mergeCell ref="A18:A19"/>
    <mergeCell ref="C14:C15"/>
    <mergeCell ref="A16:A17"/>
    <mergeCell ref="C16:C17"/>
    <mergeCell ref="A30:G30"/>
    <mergeCell ref="D15:G15"/>
    <mergeCell ref="D14:G14"/>
    <mergeCell ref="F1:G3"/>
    <mergeCell ref="B25:G25"/>
    <mergeCell ref="B26:G26"/>
    <mergeCell ref="B27:G27"/>
    <mergeCell ref="E8:G8"/>
    <mergeCell ref="E9:G9"/>
    <mergeCell ref="A14:A15"/>
    <mergeCell ref="F103:G103"/>
    <mergeCell ref="A99:B99"/>
    <mergeCell ref="B47:G47"/>
    <mergeCell ref="B56:G56"/>
    <mergeCell ref="D16:G16"/>
    <mergeCell ref="D17:G17"/>
    <mergeCell ref="D19:G19"/>
    <mergeCell ref="D18:G18"/>
    <mergeCell ref="B20:G20"/>
    <mergeCell ref="B21:G21"/>
    <mergeCell ref="B35:G35"/>
    <mergeCell ref="B36:G36"/>
    <mergeCell ref="B32:G32"/>
    <mergeCell ref="B33:G33"/>
    <mergeCell ref="B34:G34"/>
    <mergeCell ref="B44:D44"/>
    <mergeCell ref="A96:C97"/>
    <mergeCell ref="A102:C102"/>
    <mergeCell ref="F97:G97"/>
    <mergeCell ref="F98:G98"/>
    <mergeCell ref="F102:G102"/>
    <mergeCell ref="B49:D49"/>
    <mergeCell ref="B50:D50"/>
    <mergeCell ref="A100:B100"/>
    <mergeCell ref="A101:B101"/>
    <mergeCell ref="B52:D52"/>
  </mergeCells>
  <printOptions horizontalCentered="1"/>
  <pageMargins left="0" right="0" top="0.78740157480314965" bottom="0.59055118110236227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5"/>
  <sheetViews>
    <sheetView workbookViewId="0">
      <selection activeCell="E9" sqref="E9:G9"/>
    </sheetView>
  </sheetViews>
  <sheetFormatPr defaultColWidth="21.54296875" defaultRowHeight="14" x14ac:dyDescent="0.3"/>
  <cols>
    <col min="1" max="1" width="6.54296875" style="1" customWidth="1"/>
    <col min="2" max="2" width="47.26953125" style="1" customWidth="1"/>
    <col min="3" max="7" width="18.7265625" style="1" customWidth="1"/>
    <col min="8" max="16384" width="21.54296875" style="1"/>
  </cols>
  <sheetData>
    <row r="1" spans="1:7" x14ac:dyDescent="0.3">
      <c r="F1" s="136" t="s">
        <v>46</v>
      </c>
      <c r="G1" s="137"/>
    </row>
    <row r="2" spans="1:7" x14ac:dyDescent="0.3">
      <c r="F2" s="137"/>
      <c r="G2" s="137"/>
    </row>
    <row r="3" spans="1:7" ht="34.5" customHeight="1" x14ac:dyDescent="0.3">
      <c r="F3" s="137"/>
      <c r="G3" s="137"/>
    </row>
    <row r="4" spans="1:7" ht="13.5" customHeight="1" x14ac:dyDescent="0.3">
      <c r="F4" s="99"/>
      <c r="G4" s="99"/>
    </row>
    <row r="5" spans="1:7" x14ac:dyDescent="0.3">
      <c r="A5" s="13"/>
      <c r="E5" s="13" t="s">
        <v>0</v>
      </c>
    </row>
    <row r="6" spans="1:7" x14ac:dyDescent="0.3">
      <c r="A6" s="13"/>
      <c r="E6" s="138" t="s">
        <v>1</v>
      </c>
      <c r="F6" s="138"/>
      <c r="G6" s="138"/>
    </row>
    <row r="7" spans="1:7" ht="31.5" customHeight="1" x14ac:dyDescent="0.3">
      <c r="A7" s="13"/>
      <c r="B7" s="13"/>
      <c r="E7" s="139" t="s">
        <v>47</v>
      </c>
      <c r="F7" s="139"/>
      <c r="G7" s="139"/>
    </row>
    <row r="8" spans="1:7" ht="15" customHeight="1" x14ac:dyDescent="0.3">
      <c r="A8" s="13"/>
      <c r="E8" s="140" t="s">
        <v>2</v>
      </c>
      <c r="F8" s="140"/>
      <c r="G8" s="140"/>
    </row>
    <row r="9" spans="1:7" ht="15" customHeight="1" x14ac:dyDescent="0.3">
      <c r="A9" s="13"/>
      <c r="E9" s="141" t="s">
        <v>200</v>
      </c>
      <c r="F9" s="141"/>
      <c r="G9" s="141"/>
    </row>
    <row r="11" spans="1:7" x14ac:dyDescent="0.3">
      <c r="A11" s="133" t="s">
        <v>3</v>
      </c>
      <c r="B11" s="133"/>
      <c r="C11" s="133"/>
      <c r="D11" s="133"/>
      <c r="E11" s="133"/>
      <c r="F11" s="133"/>
      <c r="G11" s="133"/>
    </row>
    <row r="12" spans="1:7" x14ac:dyDescent="0.3">
      <c r="A12" s="133" t="s">
        <v>48</v>
      </c>
      <c r="B12" s="133"/>
      <c r="C12" s="133"/>
      <c r="D12" s="133"/>
      <c r="E12" s="133"/>
      <c r="F12" s="133"/>
      <c r="G12" s="133"/>
    </row>
    <row r="14" spans="1:7" ht="30" customHeight="1" x14ac:dyDescent="0.3">
      <c r="A14" s="127" t="s">
        <v>4</v>
      </c>
      <c r="B14" s="51" t="s">
        <v>51</v>
      </c>
      <c r="C14" s="134"/>
      <c r="D14" s="112" t="s">
        <v>49</v>
      </c>
      <c r="E14" s="112"/>
      <c r="F14" s="112"/>
      <c r="G14" s="112"/>
    </row>
    <row r="15" spans="1:7" x14ac:dyDescent="0.3">
      <c r="A15" s="127"/>
      <c r="B15" s="87" t="s">
        <v>36</v>
      </c>
      <c r="C15" s="134"/>
      <c r="D15" s="128" t="s">
        <v>34</v>
      </c>
      <c r="E15" s="128"/>
      <c r="F15" s="128"/>
      <c r="G15" s="128"/>
    </row>
    <row r="16" spans="1:7" ht="26.25" customHeight="1" x14ac:dyDescent="0.3">
      <c r="A16" s="127" t="s">
        <v>5</v>
      </c>
      <c r="B16" s="51" t="s">
        <v>52</v>
      </c>
      <c r="C16" s="134"/>
      <c r="D16" s="135" t="s">
        <v>49</v>
      </c>
      <c r="E16" s="135"/>
      <c r="F16" s="135"/>
      <c r="G16" s="135"/>
    </row>
    <row r="17" spans="1:7" x14ac:dyDescent="0.3">
      <c r="A17" s="127"/>
      <c r="B17" s="87" t="s">
        <v>36</v>
      </c>
      <c r="C17" s="134"/>
      <c r="D17" s="110" t="s">
        <v>33</v>
      </c>
      <c r="E17" s="110"/>
      <c r="F17" s="110"/>
      <c r="G17" s="110"/>
    </row>
    <row r="18" spans="1:7" ht="27" customHeight="1" x14ac:dyDescent="0.3">
      <c r="A18" s="127" t="s">
        <v>6</v>
      </c>
      <c r="B18" s="51" t="s">
        <v>142</v>
      </c>
      <c r="C18" s="51" t="s">
        <v>143</v>
      </c>
      <c r="D18" s="112" t="s">
        <v>144</v>
      </c>
      <c r="E18" s="112"/>
      <c r="F18" s="112"/>
      <c r="G18" s="112"/>
    </row>
    <row r="19" spans="1:7" x14ac:dyDescent="0.3">
      <c r="A19" s="127"/>
      <c r="B19" s="3" t="s">
        <v>36</v>
      </c>
      <c r="C19" s="3" t="s">
        <v>7</v>
      </c>
      <c r="D19" s="128" t="s">
        <v>35</v>
      </c>
      <c r="E19" s="128"/>
      <c r="F19" s="128"/>
      <c r="G19" s="128"/>
    </row>
    <row r="20" spans="1:7" ht="35.25" customHeight="1" x14ac:dyDescent="0.3">
      <c r="A20" s="85" t="s">
        <v>8</v>
      </c>
      <c r="B20" s="131" t="s">
        <v>161</v>
      </c>
      <c r="C20" s="132"/>
      <c r="D20" s="132"/>
      <c r="E20" s="132"/>
      <c r="F20" s="132"/>
      <c r="G20" s="132"/>
    </row>
    <row r="21" spans="1:7" ht="45.75" customHeight="1" x14ac:dyDescent="0.3">
      <c r="A21" s="85" t="s">
        <v>9</v>
      </c>
      <c r="B21" s="131" t="s">
        <v>176</v>
      </c>
      <c r="C21" s="132"/>
      <c r="D21" s="132"/>
      <c r="E21" s="132"/>
      <c r="F21" s="132"/>
      <c r="G21" s="132"/>
    </row>
    <row r="22" spans="1:7" ht="8.25" customHeight="1" x14ac:dyDescent="0.3">
      <c r="A22" s="85"/>
      <c r="B22" s="88"/>
      <c r="C22" s="88"/>
      <c r="D22" s="88"/>
      <c r="E22" s="88"/>
      <c r="F22" s="88"/>
      <c r="G22" s="88"/>
    </row>
    <row r="23" spans="1:7" x14ac:dyDescent="0.3">
      <c r="A23" s="85" t="s">
        <v>10</v>
      </c>
      <c r="B23" s="111" t="s">
        <v>37</v>
      </c>
      <c r="C23" s="111"/>
      <c r="D23" s="111"/>
      <c r="E23" s="111"/>
      <c r="F23" s="111"/>
      <c r="G23" s="111"/>
    </row>
    <row r="24" spans="1:7" x14ac:dyDescent="0.3">
      <c r="A24" s="90" t="s">
        <v>12</v>
      </c>
      <c r="B24" s="125" t="s">
        <v>38</v>
      </c>
      <c r="C24" s="125"/>
      <c r="D24" s="125"/>
      <c r="E24" s="125"/>
      <c r="F24" s="125"/>
      <c r="G24" s="125"/>
    </row>
    <row r="25" spans="1:7" ht="18" customHeight="1" x14ac:dyDescent="0.3">
      <c r="A25" s="90">
        <v>1</v>
      </c>
      <c r="B25" s="118" t="s">
        <v>145</v>
      </c>
      <c r="C25" s="119"/>
      <c r="D25" s="119"/>
      <c r="E25" s="119"/>
      <c r="F25" s="119"/>
      <c r="G25" s="120"/>
    </row>
    <row r="26" spans="1:7" ht="13.5" customHeight="1" x14ac:dyDescent="0.3">
      <c r="A26" s="17"/>
      <c r="B26" s="17"/>
      <c r="C26" s="17"/>
      <c r="D26" s="17"/>
      <c r="E26" s="17"/>
      <c r="F26" s="17"/>
      <c r="G26" s="17"/>
    </row>
    <row r="27" spans="1:7" x14ac:dyDescent="0.3">
      <c r="A27" s="9" t="s">
        <v>11</v>
      </c>
      <c r="B27" s="6" t="s">
        <v>39</v>
      </c>
      <c r="C27" s="6"/>
      <c r="D27" s="17"/>
      <c r="E27" s="17"/>
      <c r="F27" s="17"/>
      <c r="G27" s="17"/>
    </row>
    <row r="28" spans="1:7" ht="17.25" customHeight="1" x14ac:dyDescent="0.3">
      <c r="A28" s="126" t="s">
        <v>146</v>
      </c>
      <c r="B28" s="126"/>
      <c r="C28" s="126"/>
      <c r="D28" s="126"/>
      <c r="E28" s="126"/>
      <c r="F28" s="126"/>
      <c r="G28" s="126"/>
    </row>
    <row r="29" spans="1:7" ht="10.5" customHeight="1" x14ac:dyDescent="0.3">
      <c r="A29" s="18"/>
    </row>
    <row r="30" spans="1:7" x14ac:dyDescent="0.3">
      <c r="A30" s="85" t="s">
        <v>14</v>
      </c>
      <c r="B30" s="111" t="s">
        <v>40</v>
      </c>
      <c r="C30" s="111"/>
      <c r="D30" s="111"/>
      <c r="E30" s="111"/>
      <c r="F30" s="111"/>
      <c r="G30" s="111"/>
    </row>
    <row r="31" spans="1:7" x14ac:dyDescent="0.3">
      <c r="A31" s="90" t="s">
        <v>12</v>
      </c>
      <c r="B31" s="125" t="s">
        <v>13</v>
      </c>
      <c r="C31" s="125"/>
      <c r="D31" s="125"/>
      <c r="E31" s="125"/>
      <c r="F31" s="125"/>
      <c r="G31" s="125"/>
    </row>
    <row r="32" spans="1:7" ht="17.25" customHeight="1" x14ac:dyDescent="0.3">
      <c r="A32" s="90">
        <v>1</v>
      </c>
      <c r="B32" s="118" t="s">
        <v>147</v>
      </c>
      <c r="C32" s="119"/>
      <c r="D32" s="119"/>
      <c r="E32" s="119"/>
      <c r="F32" s="119"/>
      <c r="G32" s="120"/>
    </row>
    <row r="33" spans="1:7" x14ac:dyDescent="0.3">
      <c r="A33" s="86"/>
      <c r="B33" s="88"/>
      <c r="C33" s="88"/>
      <c r="D33" s="88"/>
      <c r="E33" s="88"/>
      <c r="F33" s="88"/>
      <c r="G33" s="88"/>
    </row>
    <row r="34" spans="1:7" x14ac:dyDescent="0.3">
      <c r="A34" s="85" t="s">
        <v>19</v>
      </c>
      <c r="B34" s="11" t="s">
        <v>15</v>
      </c>
      <c r="C34" s="89"/>
      <c r="D34" s="88"/>
      <c r="E34" s="88"/>
      <c r="F34" s="88"/>
      <c r="G34" s="88"/>
    </row>
    <row r="35" spans="1:7" ht="10.5" customHeight="1" x14ac:dyDescent="0.3">
      <c r="A35" s="14"/>
      <c r="G35" s="39" t="s">
        <v>41</v>
      </c>
    </row>
    <row r="36" spans="1:7" ht="16.5" customHeight="1" x14ac:dyDescent="0.3">
      <c r="A36" s="90" t="s">
        <v>12</v>
      </c>
      <c r="B36" s="115" t="s">
        <v>15</v>
      </c>
      <c r="C36" s="116"/>
      <c r="D36" s="117"/>
      <c r="E36" s="90" t="s">
        <v>16</v>
      </c>
      <c r="F36" s="90" t="s">
        <v>17</v>
      </c>
      <c r="G36" s="90" t="s">
        <v>18</v>
      </c>
    </row>
    <row r="37" spans="1:7" x14ac:dyDescent="0.3">
      <c r="A37" s="90">
        <v>1</v>
      </c>
      <c r="B37" s="115">
        <v>2</v>
      </c>
      <c r="C37" s="116"/>
      <c r="D37" s="117"/>
      <c r="E37" s="90">
        <v>3</v>
      </c>
      <c r="F37" s="90">
        <v>4</v>
      </c>
      <c r="G37" s="90">
        <v>5</v>
      </c>
    </row>
    <row r="38" spans="1:7" ht="18" customHeight="1" x14ac:dyDescent="0.3">
      <c r="A38" s="90">
        <v>1</v>
      </c>
      <c r="B38" s="118" t="s">
        <v>148</v>
      </c>
      <c r="C38" s="119"/>
      <c r="D38" s="120"/>
      <c r="E38" s="46">
        <v>18230034</v>
      </c>
      <c r="F38" s="46"/>
      <c r="G38" s="46">
        <f>E38</f>
        <v>18230034</v>
      </c>
    </row>
    <row r="39" spans="1:7" ht="15.75" customHeight="1" x14ac:dyDescent="0.3">
      <c r="A39" s="121" t="s">
        <v>18</v>
      </c>
      <c r="B39" s="122"/>
      <c r="C39" s="122"/>
      <c r="D39" s="123"/>
      <c r="E39" s="47">
        <f>E38</f>
        <v>18230034</v>
      </c>
      <c r="F39" s="47">
        <f>F38</f>
        <v>0</v>
      </c>
      <c r="G39" s="47">
        <f>G38</f>
        <v>18230034</v>
      </c>
    </row>
    <row r="40" spans="1:7" x14ac:dyDescent="0.3">
      <c r="A40" s="14"/>
    </row>
    <row r="41" spans="1:7" x14ac:dyDescent="0.3">
      <c r="A41" s="85" t="s">
        <v>22</v>
      </c>
      <c r="B41" s="111" t="s">
        <v>20</v>
      </c>
      <c r="C41" s="111"/>
      <c r="D41" s="111"/>
      <c r="E41" s="111"/>
      <c r="F41" s="111"/>
      <c r="G41" s="111"/>
    </row>
    <row r="42" spans="1:7" ht="15" customHeight="1" x14ac:dyDescent="0.3">
      <c r="A42" s="14"/>
      <c r="G42" s="39" t="s">
        <v>41</v>
      </c>
    </row>
    <row r="43" spans="1:7" ht="16.5" customHeight="1" x14ac:dyDescent="0.3">
      <c r="A43" s="90" t="s">
        <v>12</v>
      </c>
      <c r="B43" s="115" t="s">
        <v>21</v>
      </c>
      <c r="C43" s="116"/>
      <c r="D43" s="117"/>
      <c r="E43" s="90" t="s">
        <v>16</v>
      </c>
      <c r="F43" s="90" t="s">
        <v>17</v>
      </c>
      <c r="G43" s="90" t="s">
        <v>18</v>
      </c>
    </row>
    <row r="44" spans="1:7" x14ac:dyDescent="0.3">
      <c r="A44" s="90">
        <v>1</v>
      </c>
      <c r="B44" s="115">
        <v>2</v>
      </c>
      <c r="C44" s="116"/>
      <c r="D44" s="117"/>
      <c r="E44" s="90">
        <v>3</v>
      </c>
      <c r="F44" s="90">
        <v>4</v>
      </c>
      <c r="G44" s="90">
        <v>5</v>
      </c>
    </row>
    <row r="45" spans="1:7" ht="18.75" customHeight="1" x14ac:dyDescent="0.3">
      <c r="A45" s="90">
        <v>1</v>
      </c>
      <c r="B45" s="118"/>
      <c r="C45" s="119"/>
      <c r="D45" s="120"/>
      <c r="E45" s="19"/>
      <c r="F45" s="19"/>
      <c r="G45" s="19"/>
    </row>
    <row r="46" spans="1:7" ht="15" customHeight="1" x14ac:dyDescent="0.3">
      <c r="A46" s="121" t="s">
        <v>18</v>
      </c>
      <c r="B46" s="122"/>
      <c r="C46" s="122"/>
      <c r="D46" s="123"/>
      <c r="E46" s="19"/>
      <c r="F46" s="19"/>
      <c r="G46" s="19"/>
    </row>
    <row r="47" spans="1:7" x14ac:dyDescent="0.3">
      <c r="A47" s="14"/>
    </row>
    <row r="48" spans="1:7" x14ac:dyDescent="0.3">
      <c r="A48" s="85" t="s">
        <v>42</v>
      </c>
      <c r="B48" s="111" t="s">
        <v>23</v>
      </c>
      <c r="C48" s="111"/>
      <c r="D48" s="111"/>
      <c r="E48" s="111"/>
      <c r="F48" s="111"/>
      <c r="G48" s="111"/>
    </row>
    <row r="49" spans="1:7" ht="16.5" customHeight="1" x14ac:dyDescent="0.3">
      <c r="A49" s="90" t="s">
        <v>12</v>
      </c>
      <c r="B49" s="90" t="s">
        <v>24</v>
      </c>
      <c r="C49" s="90" t="s">
        <v>25</v>
      </c>
      <c r="D49" s="90" t="s">
        <v>26</v>
      </c>
      <c r="E49" s="90" t="s">
        <v>16</v>
      </c>
      <c r="F49" s="90" t="s">
        <v>17</v>
      </c>
      <c r="G49" s="90" t="s">
        <v>18</v>
      </c>
    </row>
    <row r="50" spans="1:7" x14ac:dyDescent="0.3">
      <c r="A50" s="90">
        <v>1</v>
      </c>
      <c r="B50" s="90">
        <v>2</v>
      </c>
      <c r="C50" s="90">
        <v>3</v>
      </c>
      <c r="D50" s="90">
        <v>4</v>
      </c>
      <c r="E50" s="90">
        <v>5</v>
      </c>
      <c r="F50" s="90">
        <v>6</v>
      </c>
      <c r="G50" s="90">
        <v>7</v>
      </c>
    </row>
    <row r="51" spans="1:7" x14ac:dyDescent="0.3">
      <c r="A51" s="90">
        <v>1</v>
      </c>
      <c r="B51" s="28" t="s">
        <v>27</v>
      </c>
      <c r="C51" s="90"/>
      <c r="D51" s="90"/>
      <c r="E51" s="90"/>
      <c r="F51" s="90"/>
      <c r="G51" s="90"/>
    </row>
    <row r="52" spans="1:7" ht="27.75" customHeight="1" x14ac:dyDescent="0.3">
      <c r="A52" s="90"/>
      <c r="B52" s="19" t="s">
        <v>107</v>
      </c>
      <c r="C52" s="33" t="s">
        <v>108</v>
      </c>
      <c r="D52" s="90" t="s">
        <v>109</v>
      </c>
      <c r="E52" s="34">
        <v>84</v>
      </c>
      <c r="F52" s="48"/>
      <c r="G52" s="90">
        <f>E52</f>
        <v>84</v>
      </c>
    </row>
    <row r="53" spans="1:7" ht="24.75" customHeight="1" x14ac:dyDescent="0.3">
      <c r="A53" s="90"/>
      <c r="B53" s="19" t="s">
        <v>149</v>
      </c>
      <c r="C53" s="34" t="s">
        <v>150</v>
      </c>
      <c r="D53" s="90" t="s">
        <v>151</v>
      </c>
      <c r="E53" s="34">
        <v>864.6</v>
      </c>
      <c r="F53" s="48"/>
      <c r="G53" s="90">
        <f t="shared" ref="G53:G64" si="0">E53</f>
        <v>864.6</v>
      </c>
    </row>
    <row r="54" spans="1:7" ht="14.25" customHeight="1" x14ac:dyDescent="0.3">
      <c r="A54" s="90">
        <v>2</v>
      </c>
      <c r="B54" s="28" t="s">
        <v>28</v>
      </c>
      <c r="C54" s="35"/>
      <c r="D54" s="90"/>
      <c r="E54" s="34"/>
      <c r="F54" s="48"/>
      <c r="G54" s="90"/>
    </row>
    <row r="55" spans="1:7" ht="18" customHeight="1" x14ac:dyDescent="0.3">
      <c r="A55" s="90"/>
      <c r="B55" s="19" t="s">
        <v>152</v>
      </c>
      <c r="C55" s="33" t="s">
        <v>108</v>
      </c>
      <c r="D55" s="90" t="s">
        <v>153</v>
      </c>
      <c r="E55" s="34">
        <v>21245</v>
      </c>
      <c r="F55" s="48"/>
      <c r="G55" s="90">
        <f t="shared" si="0"/>
        <v>21245</v>
      </c>
    </row>
    <row r="56" spans="1:7" ht="17.25" customHeight="1" x14ac:dyDescent="0.3">
      <c r="A56" s="90"/>
      <c r="B56" s="19" t="s">
        <v>154</v>
      </c>
      <c r="C56" s="33" t="s">
        <v>108</v>
      </c>
      <c r="D56" s="90" t="s">
        <v>153</v>
      </c>
      <c r="E56" s="34">
        <v>816</v>
      </c>
      <c r="F56" s="48"/>
      <c r="G56" s="90">
        <f t="shared" si="0"/>
        <v>816</v>
      </c>
    </row>
    <row r="57" spans="1:7" ht="29.25" customHeight="1" x14ac:dyDescent="0.3">
      <c r="A57" s="90"/>
      <c r="B57" s="19" t="s">
        <v>155</v>
      </c>
      <c r="C57" s="33" t="s">
        <v>108</v>
      </c>
      <c r="D57" s="90" t="s">
        <v>153</v>
      </c>
      <c r="E57" s="34">
        <v>22366</v>
      </c>
      <c r="F57" s="48"/>
      <c r="G57" s="90">
        <f t="shared" si="0"/>
        <v>22366</v>
      </c>
    </row>
    <row r="58" spans="1:7" ht="18" customHeight="1" x14ac:dyDescent="0.3">
      <c r="A58" s="90"/>
      <c r="B58" s="19" t="s">
        <v>156</v>
      </c>
      <c r="C58" s="33" t="s">
        <v>108</v>
      </c>
      <c r="D58" s="90" t="s">
        <v>153</v>
      </c>
      <c r="E58" s="34">
        <v>52</v>
      </c>
      <c r="F58" s="48"/>
      <c r="G58" s="90">
        <f t="shared" si="0"/>
        <v>52</v>
      </c>
    </row>
    <row r="59" spans="1:7" x14ac:dyDescent="0.3">
      <c r="A59" s="90">
        <v>3</v>
      </c>
      <c r="B59" s="28" t="s">
        <v>29</v>
      </c>
      <c r="C59" s="35"/>
      <c r="D59" s="90"/>
      <c r="E59" s="34"/>
      <c r="F59" s="48"/>
      <c r="G59" s="90"/>
    </row>
    <row r="60" spans="1:7" ht="28" x14ac:dyDescent="0.3">
      <c r="A60" s="90"/>
      <c r="B60" s="19" t="s">
        <v>157</v>
      </c>
      <c r="C60" s="34" t="s">
        <v>82</v>
      </c>
      <c r="D60" s="90" t="s">
        <v>88</v>
      </c>
      <c r="E60" s="43">
        <f>E57/E52</f>
        <v>266.26190476190476</v>
      </c>
      <c r="F60" s="40"/>
      <c r="G60" s="46">
        <f t="shared" si="0"/>
        <v>266.26190476190476</v>
      </c>
    </row>
    <row r="61" spans="1:7" ht="29.25" customHeight="1" x14ac:dyDescent="0.3">
      <c r="A61" s="90"/>
      <c r="B61" s="19" t="s">
        <v>158</v>
      </c>
      <c r="C61" s="34" t="s">
        <v>82</v>
      </c>
      <c r="D61" s="90" t="s">
        <v>88</v>
      </c>
      <c r="E61" s="43">
        <f>E56/E52</f>
        <v>9.7142857142857135</v>
      </c>
      <c r="F61" s="40"/>
      <c r="G61" s="46">
        <f t="shared" si="0"/>
        <v>9.7142857142857135</v>
      </c>
    </row>
    <row r="62" spans="1:7" x14ac:dyDescent="0.3">
      <c r="A62" s="90"/>
      <c r="B62" s="19" t="s">
        <v>159</v>
      </c>
      <c r="C62" s="34" t="s">
        <v>82</v>
      </c>
      <c r="D62" s="90" t="s">
        <v>88</v>
      </c>
      <c r="E62" s="43">
        <f>E38/E52</f>
        <v>217024.21428571429</v>
      </c>
      <c r="F62" s="40"/>
      <c r="G62" s="46">
        <f t="shared" si="0"/>
        <v>217024.21428571429</v>
      </c>
    </row>
    <row r="63" spans="1:7" x14ac:dyDescent="0.3">
      <c r="A63" s="90">
        <v>4</v>
      </c>
      <c r="B63" s="28" t="s">
        <v>30</v>
      </c>
      <c r="C63" s="36"/>
      <c r="D63" s="90"/>
      <c r="E63" s="34"/>
      <c r="F63" s="48"/>
      <c r="G63" s="90"/>
    </row>
    <row r="64" spans="1:7" ht="28" x14ac:dyDescent="0.3">
      <c r="A64" s="90"/>
      <c r="B64" s="19" t="s">
        <v>160</v>
      </c>
      <c r="C64" s="33" t="s">
        <v>84</v>
      </c>
      <c r="D64" s="90" t="s">
        <v>89</v>
      </c>
      <c r="E64" s="34">
        <v>100</v>
      </c>
      <c r="F64" s="48"/>
      <c r="G64" s="90">
        <f t="shared" si="0"/>
        <v>100</v>
      </c>
    </row>
    <row r="65" spans="1:7" x14ac:dyDescent="0.3">
      <c r="A65" s="14"/>
    </row>
    <row r="66" spans="1:7" ht="15.75" customHeight="1" x14ac:dyDescent="0.3">
      <c r="A66" s="124" t="s">
        <v>104</v>
      </c>
      <c r="B66" s="124"/>
      <c r="C66" s="124"/>
      <c r="D66" s="13"/>
    </row>
    <row r="67" spans="1:7" ht="14.25" customHeight="1" x14ac:dyDescent="0.3">
      <c r="A67" s="124"/>
      <c r="B67" s="124"/>
      <c r="C67" s="124"/>
      <c r="D67" s="27"/>
      <c r="E67" s="4"/>
      <c r="F67" s="114" t="s">
        <v>100</v>
      </c>
      <c r="G67" s="114"/>
    </row>
    <row r="68" spans="1:7" ht="11.25" customHeight="1" x14ac:dyDescent="0.3">
      <c r="A68" s="2"/>
      <c r="B68" s="86"/>
      <c r="D68" s="87" t="s">
        <v>31</v>
      </c>
      <c r="F68" s="110" t="s">
        <v>45</v>
      </c>
      <c r="G68" s="110"/>
    </row>
    <row r="69" spans="1:7" x14ac:dyDescent="0.3">
      <c r="A69" s="111" t="s">
        <v>32</v>
      </c>
      <c r="B69" s="111"/>
      <c r="C69" s="86"/>
      <c r="D69" s="86"/>
    </row>
    <row r="70" spans="1:7" ht="31.5" customHeight="1" x14ac:dyDescent="0.3">
      <c r="A70" s="112" t="s">
        <v>101</v>
      </c>
      <c r="B70" s="112"/>
      <c r="C70" s="86"/>
      <c r="D70" s="86"/>
    </row>
    <row r="71" spans="1:7" x14ac:dyDescent="0.3">
      <c r="A71" s="113" t="s">
        <v>102</v>
      </c>
      <c r="B71" s="113"/>
      <c r="C71" s="86"/>
      <c r="D71" s="86"/>
    </row>
    <row r="72" spans="1:7" ht="21" customHeight="1" x14ac:dyDescent="0.3">
      <c r="A72" s="111" t="s">
        <v>105</v>
      </c>
      <c r="B72" s="111"/>
      <c r="C72" s="111"/>
      <c r="D72" s="27"/>
      <c r="E72" s="4"/>
      <c r="F72" s="114" t="s">
        <v>103</v>
      </c>
      <c r="G72" s="114"/>
    </row>
    <row r="73" spans="1:7" ht="12.75" customHeight="1" x14ac:dyDescent="0.3">
      <c r="A73" s="13"/>
      <c r="B73" s="86"/>
      <c r="C73" s="86"/>
      <c r="D73" s="87" t="s">
        <v>31</v>
      </c>
      <c r="F73" s="110" t="s">
        <v>45</v>
      </c>
      <c r="G73" s="110"/>
    </row>
    <row r="74" spans="1:7" x14ac:dyDescent="0.3">
      <c r="A74" s="37" t="s">
        <v>43</v>
      </c>
    </row>
    <row r="75" spans="1:7" x14ac:dyDescent="0.3">
      <c r="A75" s="21" t="s">
        <v>44</v>
      </c>
    </row>
  </sheetData>
  <mergeCells count="46">
    <mergeCell ref="F1:G3"/>
    <mergeCell ref="E6:G6"/>
    <mergeCell ref="E7:G7"/>
    <mergeCell ref="E8:G8"/>
    <mergeCell ref="E9:G9"/>
    <mergeCell ref="A11:G11"/>
    <mergeCell ref="A12:G12"/>
    <mergeCell ref="A14:A15"/>
    <mergeCell ref="C14:C15"/>
    <mergeCell ref="D14:G14"/>
    <mergeCell ref="D15:G15"/>
    <mergeCell ref="A16:A17"/>
    <mergeCell ref="C16:C17"/>
    <mergeCell ref="D16:G16"/>
    <mergeCell ref="D17:G17"/>
    <mergeCell ref="A18:A19"/>
    <mergeCell ref="D18:G18"/>
    <mergeCell ref="D19:G19"/>
    <mergeCell ref="B20:G20"/>
    <mergeCell ref="B21:G21"/>
    <mergeCell ref="B23:G23"/>
    <mergeCell ref="B24:G24"/>
    <mergeCell ref="B25:G25"/>
    <mergeCell ref="A28:G28"/>
    <mergeCell ref="B30:G30"/>
    <mergeCell ref="B31:G31"/>
    <mergeCell ref="B32:G32"/>
    <mergeCell ref="B36:D36"/>
    <mergeCell ref="B37:D37"/>
    <mergeCell ref="B38:D38"/>
    <mergeCell ref="A39:D39"/>
    <mergeCell ref="B41:G41"/>
    <mergeCell ref="B43:D43"/>
    <mergeCell ref="B44:D44"/>
    <mergeCell ref="B45:D45"/>
    <mergeCell ref="A46:D46"/>
    <mergeCell ref="B48:G48"/>
    <mergeCell ref="A66:C67"/>
    <mergeCell ref="F67:G67"/>
    <mergeCell ref="F73:G73"/>
    <mergeCell ref="F68:G68"/>
    <mergeCell ref="A69:B69"/>
    <mergeCell ref="A70:B70"/>
    <mergeCell ref="A71:B71"/>
    <mergeCell ref="A72:C72"/>
    <mergeCell ref="F72:G72"/>
  </mergeCells>
  <printOptions horizontalCentered="1"/>
  <pageMargins left="0" right="0" top="0.74803149606299213" bottom="0.55118110236220474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9"/>
  <sheetViews>
    <sheetView workbookViewId="0">
      <selection activeCell="B21" sqref="B21:G21"/>
    </sheetView>
  </sheetViews>
  <sheetFormatPr defaultColWidth="21.54296875" defaultRowHeight="14" x14ac:dyDescent="0.3"/>
  <cols>
    <col min="1" max="1" width="6.54296875" style="1" customWidth="1"/>
    <col min="2" max="2" width="47.26953125" style="1" customWidth="1"/>
    <col min="3" max="7" width="18.7265625" style="1" customWidth="1"/>
    <col min="8" max="16384" width="21.54296875" style="1"/>
  </cols>
  <sheetData>
    <row r="1" spans="1:7" x14ac:dyDescent="0.3">
      <c r="F1" s="136" t="s">
        <v>46</v>
      </c>
      <c r="G1" s="137"/>
    </row>
    <row r="2" spans="1:7" x14ac:dyDescent="0.3">
      <c r="F2" s="137"/>
      <c r="G2" s="137"/>
    </row>
    <row r="3" spans="1:7" ht="33.75" customHeight="1" x14ac:dyDescent="0.3">
      <c r="F3" s="137"/>
      <c r="G3" s="137"/>
    </row>
    <row r="4" spans="1:7" ht="14.25" customHeight="1" x14ac:dyDescent="0.3">
      <c r="F4" s="101"/>
      <c r="G4" s="101"/>
    </row>
    <row r="5" spans="1:7" x14ac:dyDescent="0.3">
      <c r="A5" s="13"/>
      <c r="E5" s="13" t="s">
        <v>0</v>
      </c>
    </row>
    <row r="6" spans="1:7" x14ac:dyDescent="0.3">
      <c r="A6" s="13"/>
      <c r="E6" s="138" t="s">
        <v>1</v>
      </c>
      <c r="F6" s="138"/>
      <c r="G6" s="138"/>
    </row>
    <row r="7" spans="1:7" ht="31.5" customHeight="1" x14ac:dyDescent="0.3">
      <c r="A7" s="13"/>
      <c r="B7" s="13"/>
      <c r="E7" s="139" t="s">
        <v>47</v>
      </c>
      <c r="F7" s="139"/>
      <c r="G7" s="139"/>
    </row>
    <row r="8" spans="1:7" ht="15" customHeight="1" x14ac:dyDescent="0.3">
      <c r="A8" s="13"/>
      <c r="E8" s="140" t="s">
        <v>2</v>
      </c>
      <c r="F8" s="140"/>
      <c r="G8" s="140"/>
    </row>
    <row r="9" spans="1:7" ht="15" customHeight="1" x14ac:dyDescent="0.3">
      <c r="A9" s="13"/>
      <c r="E9" s="141" t="s">
        <v>201</v>
      </c>
      <c r="F9" s="141"/>
      <c r="G9" s="141"/>
    </row>
    <row r="11" spans="1:7" x14ac:dyDescent="0.3">
      <c r="A11" s="133" t="s">
        <v>3</v>
      </c>
      <c r="B11" s="133"/>
      <c r="C11" s="133"/>
      <c r="D11" s="133"/>
      <c r="E11" s="133"/>
      <c r="F11" s="133"/>
      <c r="G11" s="133"/>
    </row>
    <row r="12" spans="1:7" x14ac:dyDescent="0.3">
      <c r="A12" s="133" t="s">
        <v>48</v>
      </c>
      <c r="B12" s="133"/>
      <c r="C12" s="133"/>
      <c r="D12" s="133"/>
      <c r="E12" s="133"/>
      <c r="F12" s="133"/>
      <c r="G12" s="133"/>
    </row>
    <row r="14" spans="1:7" ht="30" customHeight="1" x14ac:dyDescent="0.3">
      <c r="A14" s="127" t="s">
        <v>4</v>
      </c>
      <c r="B14" s="68" t="s">
        <v>51</v>
      </c>
      <c r="C14" s="134"/>
      <c r="D14" s="112" t="s">
        <v>49</v>
      </c>
      <c r="E14" s="112"/>
      <c r="F14" s="112"/>
      <c r="G14" s="112"/>
    </row>
    <row r="15" spans="1:7" x14ac:dyDescent="0.3">
      <c r="A15" s="127"/>
      <c r="B15" s="93" t="s">
        <v>36</v>
      </c>
      <c r="C15" s="134"/>
      <c r="D15" s="128" t="s">
        <v>34</v>
      </c>
      <c r="E15" s="128"/>
      <c r="F15" s="128"/>
      <c r="G15" s="128"/>
    </row>
    <row r="16" spans="1:7" ht="26.25" customHeight="1" x14ac:dyDescent="0.3">
      <c r="A16" s="127" t="s">
        <v>5</v>
      </c>
      <c r="B16" s="68" t="s">
        <v>52</v>
      </c>
      <c r="C16" s="134"/>
      <c r="D16" s="135" t="s">
        <v>49</v>
      </c>
      <c r="E16" s="135"/>
      <c r="F16" s="135"/>
      <c r="G16" s="135"/>
    </row>
    <row r="17" spans="1:7" x14ac:dyDescent="0.3">
      <c r="A17" s="127"/>
      <c r="B17" s="93" t="s">
        <v>36</v>
      </c>
      <c r="C17" s="134"/>
      <c r="D17" s="110" t="s">
        <v>33</v>
      </c>
      <c r="E17" s="110"/>
      <c r="F17" s="110"/>
      <c r="G17" s="110"/>
    </row>
    <row r="18" spans="1:7" ht="39.75" customHeight="1" x14ac:dyDescent="0.3">
      <c r="A18" s="127" t="s">
        <v>6</v>
      </c>
      <c r="B18" s="68" t="s">
        <v>162</v>
      </c>
      <c r="C18" s="71">
        <v>1040</v>
      </c>
      <c r="D18" s="112" t="s">
        <v>163</v>
      </c>
      <c r="E18" s="112"/>
      <c r="F18" s="112"/>
      <c r="G18" s="112"/>
    </row>
    <row r="19" spans="1:7" x14ac:dyDescent="0.3">
      <c r="A19" s="127"/>
      <c r="B19" s="3" t="s">
        <v>36</v>
      </c>
      <c r="C19" s="3" t="s">
        <v>7</v>
      </c>
      <c r="D19" s="128" t="s">
        <v>35</v>
      </c>
      <c r="E19" s="128"/>
      <c r="F19" s="128"/>
      <c r="G19" s="128"/>
    </row>
    <row r="20" spans="1:7" ht="35.25" customHeight="1" x14ac:dyDescent="0.3">
      <c r="A20" s="69" t="s">
        <v>8</v>
      </c>
      <c r="B20" s="129" t="s">
        <v>198</v>
      </c>
      <c r="C20" s="130"/>
      <c r="D20" s="130"/>
      <c r="E20" s="130"/>
      <c r="F20" s="130"/>
      <c r="G20" s="130"/>
    </row>
    <row r="21" spans="1:7" ht="231" customHeight="1" x14ac:dyDescent="0.3">
      <c r="A21" s="69" t="s">
        <v>9</v>
      </c>
      <c r="B21" s="131" t="s">
        <v>184</v>
      </c>
      <c r="C21" s="132"/>
      <c r="D21" s="132"/>
      <c r="E21" s="132"/>
      <c r="F21" s="132"/>
      <c r="G21" s="132"/>
    </row>
    <row r="22" spans="1:7" ht="8.25" customHeight="1" x14ac:dyDescent="0.3">
      <c r="A22" s="91"/>
      <c r="B22" s="94"/>
      <c r="C22" s="94"/>
      <c r="D22" s="94"/>
      <c r="E22" s="94"/>
      <c r="F22" s="94"/>
      <c r="G22" s="94"/>
    </row>
    <row r="23" spans="1:7" x14ac:dyDescent="0.3">
      <c r="A23" s="91" t="s">
        <v>10</v>
      </c>
      <c r="B23" s="111" t="s">
        <v>37</v>
      </c>
      <c r="C23" s="111"/>
      <c r="D23" s="111"/>
      <c r="E23" s="111"/>
      <c r="F23" s="111"/>
      <c r="G23" s="111"/>
    </row>
    <row r="24" spans="1:7" x14ac:dyDescent="0.3">
      <c r="A24" s="96" t="s">
        <v>12</v>
      </c>
      <c r="B24" s="125" t="s">
        <v>38</v>
      </c>
      <c r="C24" s="125"/>
      <c r="D24" s="125"/>
      <c r="E24" s="125"/>
      <c r="F24" s="125"/>
      <c r="G24" s="125"/>
    </row>
    <row r="25" spans="1:7" ht="19.5" customHeight="1" x14ac:dyDescent="0.3">
      <c r="A25" s="96">
        <v>1</v>
      </c>
      <c r="B25" s="142" t="s">
        <v>185</v>
      </c>
      <c r="C25" s="143"/>
      <c r="D25" s="143"/>
      <c r="E25" s="143"/>
      <c r="F25" s="143"/>
      <c r="G25" s="144"/>
    </row>
    <row r="26" spans="1:7" ht="18.75" customHeight="1" x14ac:dyDescent="0.3">
      <c r="A26" s="98">
        <v>2</v>
      </c>
      <c r="B26" s="149" t="s">
        <v>186</v>
      </c>
      <c r="C26" s="149"/>
      <c r="D26" s="149"/>
      <c r="E26" s="149"/>
      <c r="F26" s="149"/>
      <c r="G26" s="149"/>
    </row>
    <row r="27" spans="1:7" ht="46.5" customHeight="1" x14ac:dyDescent="0.3">
      <c r="A27" s="98">
        <v>3</v>
      </c>
      <c r="B27" s="149" t="s">
        <v>187</v>
      </c>
      <c r="C27" s="149"/>
      <c r="D27" s="149"/>
      <c r="E27" s="149"/>
      <c r="F27" s="149"/>
      <c r="G27" s="149"/>
    </row>
    <row r="28" spans="1:7" ht="11.25" customHeight="1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9" t="s">
        <v>11</v>
      </c>
      <c r="B29" s="6" t="s">
        <v>39</v>
      </c>
      <c r="C29" s="6"/>
      <c r="D29" s="17"/>
      <c r="E29" s="17"/>
      <c r="F29" s="17"/>
      <c r="G29" s="17"/>
    </row>
    <row r="30" spans="1:7" ht="28.5" customHeight="1" x14ac:dyDescent="0.3">
      <c r="A30" s="126" t="s">
        <v>164</v>
      </c>
      <c r="B30" s="126"/>
      <c r="C30" s="126"/>
      <c r="D30" s="126"/>
      <c r="E30" s="126"/>
      <c r="F30" s="126"/>
      <c r="G30" s="126"/>
    </row>
    <row r="31" spans="1:7" ht="10.5" customHeight="1" x14ac:dyDescent="0.3">
      <c r="A31" s="18"/>
    </row>
    <row r="32" spans="1:7" x14ac:dyDescent="0.3">
      <c r="A32" s="91" t="s">
        <v>14</v>
      </c>
      <c r="B32" s="111" t="s">
        <v>40</v>
      </c>
      <c r="C32" s="111"/>
      <c r="D32" s="111"/>
      <c r="E32" s="111"/>
      <c r="F32" s="111"/>
      <c r="G32" s="111"/>
    </row>
    <row r="33" spans="1:7" x14ac:dyDescent="0.3">
      <c r="A33" s="96" t="s">
        <v>12</v>
      </c>
      <c r="B33" s="125" t="s">
        <v>13</v>
      </c>
      <c r="C33" s="125"/>
      <c r="D33" s="125"/>
      <c r="E33" s="125"/>
      <c r="F33" s="125"/>
      <c r="G33" s="125"/>
    </row>
    <row r="34" spans="1:7" ht="17.25" customHeight="1" x14ac:dyDescent="0.3">
      <c r="A34" s="96">
        <v>1</v>
      </c>
      <c r="B34" s="118" t="s">
        <v>188</v>
      </c>
      <c r="C34" s="119"/>
      <c r="D34" s="119"/>
      <c r="E34" s="119"/>
      <c r="F34" s="119"/>
      <c r="G34" s="120"/>
    </row>
    <row r="35" spans="1:7" ht="17.25" customHeight="1" x14ac:dyDescent="0.3">
      <c r="A35" s="109">
        <v>2</v>
      </c>
      <c r="B35" s="150" t="s">
        <v>199</v>
      </c>
      <c r="C35" s="150"/>
      <c r="D35" s="150"/>
      <c r="E35" s="150"/>
      <c r="F35" s="150"/>
      <c r="G35" s="150"/>
    </row>
    <row r="36" spans="1:7" x14ac:dyDescent="0.3">
      <c r="A36" s="92"/>
      <c r="B36" s="94"/>
      <c r="C36" s="94"/>
      <c r="D36" s="94"/>
      <c r="E36" s="94"/>
      <c r="F36" s="94"/>
      <c r="G36" s="94"/>
    </row>
    <row r="37" spans="1:7" x14ac:dyDescent="0.3">
      <c r="A37" s="91" t="s">
        <v>19</v>
      </c>
      <c r="B37" s="11" t="s">
        <v>15</v>
      </c>
      <c r="C37" s="95"/>
      <c r="D37" s="94"/>
      <c r="E37" s="94"/>
      <c r="F37" s="94"/>
      <c r="G37" s="94"/>
    </row>
    <row r="38" spans="1:7" ht="10.5" customHeight="1" x14ac:dyDescent="0.3">
      <c r="A38" s="14"/>
      <c r="G38" s="39" t="s">
        <v>41</v>
      </c>
    </row>
    <row r="39" spans="1:7" ht="16.5" customHeight="1" x14ac:dyDescent="0.3">
      <c r="A39" s="96" t="s">
        <v>12</v>
      </c>
      <c r="B39" s="115" t="s">
        <v>15</v>
      </c>
      <c r="C39" s="116"/>
      <c r="D39" s="117"/>
      <c r="E39" s="96" t="s">
        <v>16</v>
      </c>
      <c r="F39" s="96" t="s">
        <v>17</v>
      </c>
      <c r="G39" s="96" t="s">
        <v>18</v>
      </c>
    </row>
    <row r="40" spans="1:7" x14ac:dyDescent="0.3">
      <c r="A40" s="96">
        <v>1</v>
      </c>
      <c r="B40" s="115">
        <v>2</v>
      </c>
      <c r="C40" s="116"/>
      <c r="D40" s="117"/>
      <c r="E40" s="96">
        <v>3</v>
      </c>
      <c r="F40" s="96">
        <v>4</v>
      </c>
      <c r="G40" s="96">
        <v>5</v>
      </c>
    </row>
    <row r="41" spans="1:7" ht="28.5" customHeight="1" x14ac:dyDescent="0.3">
      <c r="A41" s="96">
        <v>1</v>
      </c>
      <c r="B41" s="118" t="s">
        <v>189</v>
      </c>
      <c r="C41" s="119"/>
      <c r="D41" s="120"/>
      <c r="E41" s="43">
        <v>1595766</v>
      </c>
      <c r="F41" s="62"/>
      <c r="G41" s="46">
        <f>E41+F41</f>
        <v>1595766</v>
      </c>
    </row>
    <row r="42" spans="1:7" ht="18" customHeight="1" x14ac:dyDescent="0.3">
      <c r="A42" s="96">
        <v>2</v>
      </c>
      <c r="B42" s="119" t="s">
        <v>165</v>
      </c>
      <c r="C42" s="119"/>
      <c r="D42" s="120"/>
      <c r="E42" s="43"/>
      <c r="F42" s="62">
        <v>77000</v>
      </c>
      <c r="G42" s="46">
        <f>E42+F42</f>
        <v>77000</v>
      </c>
    </row>
    <row r="43" spans="1:7" ht="15.75" customHeight="1" x14ac:dyDescent="0.3">
      <c r="A43" s="121" t="s">
        <v>18</v>
      </c>
      <c r="B43" s="122"/>
      <c r="C43" s="122"/>
      <c r="D43" s="123"/>
      <c r="E43" s="47">
        <f>E41+E42</f>
        <v>1595766</v>
      </c>
      <c r="F43" s="47">
        <f>F41+F42</f>
        <v>77000</v>
      </c>
      <c r="G43" s="47">
        <f>G41+G42</f>
        <v>1672766</v>
      </c>
    </row>
    <row r="44" spans="1:7" x14ac:dyDescent="0.3">
      <c r="A44" s="14"/>
    </row>
    <row r="45" spans="1:7" x14ac:dyDescent="0.3">
      <c r="A45" s="91" t="s">
        <v>22</v>
      </c>
      <c r="B45" s="111" t="s">
        <v>20</v>
      </c>
      <c r="C45" s="111"/>
      <c r="D45" s="111"/>
      <c r="E45" s="111"/>
      <c r="F45" s="111"/>
      <c r="G45" s="111"/>
    </row>
    <row r="46" spans="1:7" ht="15" customHeight="1" x14ac:dyDescent="0.3">
      <c r="A46" s="14"/>
      <c r="G46" s="39" t="s">
        <v>41</v>
      </c>
    </row>
    <row r="47" spans="1:7" ht="16.5" customHeight="1" x14ac:dyDescent="0.3">
      <c r="A47" s="96" t="s">
        <v>12</v>
      </c>
      <c r="B47" s="115" t="s">
        <v>21</v>
      </c>
      <c r="C47" s="116"/>
      <c r="D47" s="117"/>
      <c r="E47" s="96" t="s">
        <v>16</v>
      </c>
      <c r="F47" s="96" t="s">
        <v>17</v>
      </c>
      <c r="G47" s="96" t="s">
        <v>18</v>
      </c>
    </row>
    <row r="48" spans="1:7" x14ac:dyDescent="0.3">
      <c r="A48" s="96">
        <v>1</v>
      </c>
      <c r="B48" s="115">
        <v>2</v>
      </c>
      <c r="C48" s="116"/>
      <c r="D48" s="117"/>
      <c r="E48" s="96">
        <v>3</v>
      </c>
      <c r="F48" s="96">
        <v>4</v>
      </c>
      <c r="G48" s="96">
        <v>5</v>
      </c>
    </row>
    <row r="49" spans="1:7" ht="18.75" customHeight="1" x14ac:dyDescent="0.3">
      <c r="A49" s="96">
        <v>1</v>
      </c>
      <c r="B49" s="118" t="s">
        <v>166</v>
      </c>
      <c r="C49" s="119"/>
      <c r="D49" s="120"/>
      <c r="E49" s="46">
        <v>111537</v>
      </c>
      <c r="F49" s="46">
        <v>77000</v>
      </c>
      <c r="G49" s="46">
        <f>E49+F49</f>
        <v>188537</v>
      </c>
    </row>
    <row r="50" spans="1:7" ht="15" customHeight="1" x14ac:dyDescent="0.3">
      <c r="A50" s="121" t="s">
        <v>18</v>
      </c>
      <c r="B50" s="122"/>
      <c r="C50" s="122"/>
      <c r="D50" s="123"/>
      <c r="E50" s="47">
        <f>SUM(E49)</f>
        <v>111537</v>
      </c>
      <c r="F50" s="47">
        <f>SUM(F49)</f>
        <v>77000</v>
      </c>
      <c r="G50" s="47">
        <f>SUM(G49)</f>
        <v>188537</v>
      </c>
    </row>
    <row r="51" spans="1:7" x14ac:dyDescent="0.3">
      <c r="A51" s="14"/>
    </row>
    <row r="52" spans="1:7" x14ac:dyDescent="0.3">
      <c r="A52" s="91" t="s">
        <v>42</v>
      </c>
      <c r="B52" s="111" t="s">
        <v>23</v>
      </c>
      <c r="C52" s="111"/>
      <c r="D52" s="111"/>
      <c r="E52" s="111"/>
      <c r="F52" s="111"/>
      <c r="G52" s="111"/>
    </row>
    <row r="53" spans="1:7" ht="20.25" customHeight="1" x14ac:dyDescent="0.3">
      <c r="A53" s="96" t="s">
        <v>12</v>
      </c>
      <c r="B53" s="96" t="s">
        <v>24</v>
      </c>
      <c r="C53" s="96" t="s">
        <v>25</v>
      </c>
      <c r="D53" s="96" t="s">
        <v>26</v>
      </c>
      <c r="E53" s="96" t="s">
        <v>16</v>
      </c>
      <c r="F53" s="96" t="s">
        <v>17</v>
      </c>
      <c r="G53" s="96" t="s">
        <v>18</v>
      </c>
    </row>
    <row r="54" spans="1:7" x14ac:dyDescent="0.3">
      <c r="A54" s="96">
        <v>1</v>
      </c>
      <c r="B54" s="96">
        <v>2</v>
      </c>
      <c r="C54" s="96">
        <v>3</v>
      </c>
      <c r="D54" s="96">
        <v>4</v>
      </c>
      <c r="E54" s="96">
        <v>5</v>
      </c>
      <c r="F54" s="96">
        <v>6</v>
      </c>
      <c r="G54" s="96">
        <v>7</v>
      </c>
    </row>
    <row r="55" spans="1:7" x14ac:dyDescent="0.3">
      <c r="A55" s="96">
        <v>1</v>
      </c>
      <c r="B55" s="28" t="s">
        <v>27</v>
      </c>
      <c r="C55" s="96"/>
      <c r="D55" s="96"/>
      <c r="E55" s="96"/>
      <c r="F55" s="96"/>
      <c r="G55" s="96"/>
    </row>
    <row r="56" spans="1:7" ht="27.75" customHeight="1" x14ac:dyDescent="0.3">
      <c r="A56" s="96"/>
      <c r="B56" s="19" t="s">
        <v>190</v>
      </c>
      <c r="C56" s="33" t="s">
        <v>108</v>
      </c>
      <c r="D56" s="63" t="s">
        <v>110</v>
      </c>
      <c r="E56" s="34">
        <v>1</v>
      </c>
      <c r="F56" s="48"/>
      <c r="G56" s="46">
        <f>E56</f>
        <v>1</v>
      </c>
    </row>
    <row r="57" spans="1:7" ht="27.75" customHeight="1" x14ac:dyDescent="0.3">
      <c r="A57" s="96"/>
      <c r="B57" s="19" t="s">
        <v>191</v>
      </c>
      <c r="C57" s="33" t="s">
        <v>167</v>
      </c>
      <c r="D57" s="34" t="s">
        <v>109</v>
      </c>
      <c r="E57" s="34">
        <v>23</v>
      </c>
      <c r="F57" s="53"/>
      <c r="G57" s="46">
        <f>E57+F57</f>
        <v>23</v>
      </c>
    </row>
    <row r="58" spans="1:7" ht="14.25" customHeight="1" x14ac:dyDescent="0.3">
      <c r="A58" s="96">
        <v>2</v>
      </c>
      <c r="B58" s="28" t="s">
        <v>28</v>
      </c>
      <c r="C58" s="35"/>
      <c r="D58" s="96"/>
      <c r="E58" s="34"/>
      <c r="F58" s="48"/>
      <c r="G58" s="46"/>
    </row>
    <row r="59" spans="1:7" ht="91.5" customHeight="1" x14ac:dyDescent="0.3">
      <c r="A59" s="96"/>
      <c r="B59" s="19" t="s">
        <v>192</v>
      </c>
      <c r="C59" s="33" t="s">
        <v>108</v>
      </c>
      <c r="D59" s="102" t="s">
        <v>177</v>
      </c>
      <c r="E59" s="34">
        <v>180</v>
      </c>
      <c r="F59" s="53"/>
      <c r="G59" s="46">
        <f>E59+F59</f>
        <v>180</v>
      </c>
    </row>
    <row r="60" spans="1:7" ht="119.25" customHeight="1" x14ac:dyDescent="0.3">
      <c r="A60" s="96"/>
      <c r="B60" s="19" t="s">
        <v>178</v>
      </c>
      <c r="C60" s="33" t="s">
        <v>108</v>
      </c>
      <c r="D60" s="103" t="s">
        <v>193</v>
      </c>
      <c r="E60" s="34">
        <v>8555</v>
      </c>
      <c r="F60" s="53"/>
      <c r="G60" s="46">
        <f>E60+F60</f>
        <v>8555</v>
      </c>
    </row>
    <row r="61" spans="1:7" ht="57" customHeight="1" x14ac:dyDescent="0.3">
      <c r="A61" s="96"/>
      <c r="B61" s="19" t="s">
        <v>194</v>
      </c>
      <c r="C61" s="33" t="s">
        <v>108</v>
      </c>
      <c r="D61" s="97" t="s">
        <v>179</v>
      </c>
      <c r="E61" s="34">
        <v>50</v>
      </c>
      <c r="F61" s="53"/>
      <c r="G61" s="46">
        <f>E61+F61</f>
        <v>50</v>
      </c>
    </row>
    <row r="62" spans="1:7" x14ac:dyDescent="0.3">
      <c r="A62" s="96">
        <v>3</v>
      </c>
      <c r="B62" s="28" t="s">
        <v>29</v>
      </c>
      <c r="C62" s="35"/>
      <c r="D62" s="96"/>
      <c r="E62" s="34"/>
      <c r="F62" s="48"/>
      <c r="G62" s="46"/>
    </row>
    <row r="63" spans="1:7" ht="37.5" customHeight="1" x14ac:dyDescent="0.3">
      <c r="A63" s="96"/>
      <c r="B63" s="19" t="s">
        <v>195</v>
      </c>
      <c r="C63" s="34" t="s">
        <v>82</v>
      </c>
      <c r="D63" s="96" t="s">
        <v>88</v>
      </c>
      <c r="E63" s="50">
        <v>132980.5</v>
      </c>
      <c r="F63" s="64"/>
      <c r="G63" s="84">
        <f>E63+F63</f>
        <v>132980.5</v>
      </c>
    </row>
    <row r="64" spans="1:7" ht="45.75" customHeight="1" x14ac:dyDescent="0.3">
      <c r="A64" s="96"/>
      <c r="B64" s="19" t="s">
        <v>196</v>
      </c>
      <c r="C64" s="34" t="s">
        <v>82</v>
      </c>
      <c r="D64" s="96" t="s">
        <v>88</v>
      </c>
      <c r="E64" s="50">
        <v>5781.76</v>
      </c>
      <c r="F64" s="64"/>
      <c r="G64" s="84">
        <f>E64+F64</f>
        <v>5781.76</v>
      </c>
    </row>
    <row r="65" spans="1:7" ht="34.5" customHeight="1" x14ac:dyDescent="0.3">
      <c r="A65" s="96"/>
      <c r="B65" s="19" t="s">
        <v>168</v>
      </c>
      <c r="C65" s="34" t="s">
        <v>82</v>
      </c>
      <c r="D65" s="96" t="s">
        <v>88</v>
      </c>
      <c r="E65" s="50">
        <v>8865.3700000000008</v>
      </c>
      <c r="F65" s="64"/>
      <c r="G65" s="84">
        <f>E65+F65</f>
        <v>8865.3700000000008</v>
      </c>
    </row>
    <row r="66" spans="1:7" ht="25.5" customHeight="1" x14ac:dyDescent="0.3">
      <c r="A66" s="96"/>
      <c r="B66" s="19" t="s">
        <v>169</v>
      </c>
      <c r="C66" s="34" t="s">
        <v>82</v>
      </c>
      <c r="D66" s="96" t="s">
        <v>88</v>
      </c>
      <c r="E66" s="50">
        <v>186.53</v>
      </c>
      <c r="F66" s="64"/>
      <c r="G66" s="84">
        <f>E66+F66</f>
        <v>186.53</v>
      </c>
    </row>
    <row r="67" spans="1:7" ht="28.5" customHeight="1" x14ac:dyDescent="0.3">
      <c r="A67" s="96"/>
      <c r="B67" s="19" t="s">
        <v>170</v>
      </c>
      <c r="C67" s="34" t="s">
        <v>82</v>
      </c>
      <c r="D67" s="96" t="s">
        <v>88</v>
      </c>
      <c r="E67" s="50">
        <v>31915.32</v>
      </c>
      <c r="F67" s="64"/>
      <c r="G67" s="84">
        <f>E67+F67</f>
        <v>31915.32</v>
      </c>
    </row>
    <row r="68" spans="1:7" x14ac:dyDescent="0.3">
      <c r="A68" s="96">
        <v>4</v>
      </c>
      <c r="B68" s="28" t="s">
        <v>30</v>
      </c>
      <c r="C68" s="36"/>
      <c r="D68" s="96"/>
      <c r="E68" s="50"/>
      <c r="F68" s="49"/>
      <c r="G68" s="84"/>
    </row>
    <row r="69" spans="1:7" ht="34.5" customHeight="1" x14ac:dyDescent="0.3">
      <c r="A69" s="96"/>
      <c r="B69" s="19" t="s">
        <v>197</v>
      </c>
      <c r="C69" s="33" t="s">
        <v>84</v>
      </c>
      <c r="D69" s="96" t="s">
        <v>88</v>
      </c>
      <c r="E69" s="104">
        <v>103.1</v>
      </c>
      <c r="F69" s="105"/>
      <c r="G69" s="106">
        <f>E69</f>
        <v>103.1</v>
      </c>
    </row>
    <row r="70" spans="1:7" ht="58.5" customHeight="1" x14ac:dyDescent="0.3">
      <c r="A70" s="96"/>
      <c r="B70" s="19" t="s">
        <v>171</v>
      </c>
      <c r="C70" s="33" t="s">
        <v>84</v>
      </c>
      <c r="D70" s="96" t="s">
        <v>88</v>
      </c>
      <c r="E70" s="104">
        <v>225</v>
      </c>
      <c r="F70" s="104"/>
      <c r="G70" s="106">
        <f>E70</f>
        <v>225</v>
      </c>
    </row>
    <row r="71" spans="1:7" ht="21.75" customHeight="1" x14ac:dyDescent="0.3">
      <c r="A71" s="96">
        <v>1</v>
      </c>
      <c r="B71" s="28" t="s">
        <v>27</v>
      </c>
      <c r="C71" s="33"/>
      <c r="D71" s="96"/>
      <c r="E71" s="34"/>
      <c r="F71" s="34"/>
      <c r="G71" s="46"/>
    </row>
    <row r="72" spans="1:7" x14ac:dyDescent="0.3">
      <c r="A72" s="96"/>
      <c r="B72" s="19" t="s">
        <v>172</v>
      </c>
      <c r="C72" s="33" t="s">
        <v>82</v>
      </c>
      <c r="D72" s="96" t="s">
        <v>180</v>
      </c>
      <c r="E72" s="34"/>
      <c r="F72" s="43">
        <v>77000</v>
      </c>
      <c r="G72" s="46">
        <f>E72+F72</f>
        <v>77000</v>
      </c>
    </row>
    <row r="73" spans="1:7" ht="18.75" customHeight="1" x14ac:dyDescent="0.3">
      <c r="A73" s="96">
        <v>2</v>
      </c>
      <c r="B73" s="28" t="s">
        <v>28</v>
      </c>
      <c r="C73" s="33"/>
      <c r="D73" s="96"/>
      <c r="E73" s="34"/>
      <c r="F73" s="34"/>
      <c r="G73" s="46"/>
    </row>
    <row r="74" spans="1:7" ht="18.75" customHeight="1" x14ac:dyDescent="0.3">
      <c r="A74" s="31"/>
      <c r="B74" s="19" t="s">
        <v>181</v>
      </c>
      <c r="C74" s="33" t="s">
        <v>108</v>
      </c>
      <c r="D74" s="100" t="s">
        <v>180</v>
      </c>
      <c r="E74" s="73"/>
      <c r="F74" s="107">
        <v>11</v>
      </c>
      <c r="G74" s="46">
        <f>E74+F74</f>
        <v>11</v>
      </c>
    </row>
    <row r="75" spans="1:7" ht="18.75" customHeight="1" x14ac:dyDescent="0.3">
      <c r="A75" s="32">
        <v>3</v>
      </c>
      <c r="B75" s="28" t="s">
        <v>29</v>
      </c>
      <c r="C75" s="33"/>
      <c r="D75" s="100"/>
      <c r="E75" s="73"/>
      <c r="F75" s="107"/>
      <c r="G75" s="46"/>
    </row>
    <row r="76" spans="1:7" ht="18.75" customHeight="1" x14ac:dyDescent="0.3">
      <c r="A76" s="31"/>
      <c r="B76" s="72" t="s">
        <v>182</v>
      </c>
      <c r="C76" s="34" t="s">
        <v>82</v>
      </c>
      <c r="D76" s="100" t="s">
        <v>88</v>
      </c>
      <c r="E76" s="73"/>
      <c r="F76" s="107">
        <f>F72/F74</f>
        <v>7000</v>
      </c>
      <c r="G76" s="46">
        <f>E76+F76</f>
        <v>7000</v>
      </c>
    </row>
    <row r="77" spans="1:7" ht="18.75" customHeight="1" x14ac:dyDescent="0.3">
      <c r="A77" s="100">
        <v>4</v>
      </c>
      <c r="B77" s="28" t="s">
        <v>30</v>
      </c>
      <c r="C77" s="33"/>
      <c r="D77" s="100"/>
      <c r="E77" s="73"/>
      <c r="F77" s="107"/>
      <c r="G77" s="46"/>
    </row>
    <row r="78" spans="1:7" ht="27.75" customHeight="1" x14ac:dyDescent="0.3">
      <c r="A78" s="100"/>
      <c r="B78" s="108" t="s">
        <v>183</v>
      </c>
      <c r="C78" s="33" t="s">
        <v>84</v>
      </c>
      <c r="D78" s="100" t="s">
        <v>88</v>
      </c>
      <c r="E78" s="73"/>
      <c r="F78" s="107">
        <v>100</v>
      </c>
      <c r="G78" s="46">
        <f>E78+F78</f>
        <v>100</v>
      </c>
    </row>
    <row r="79" spans="1:7" ht="17.25" customHeight="1" x14ac:dyDescent="0.3">
      <c r="A79" s="14"/>
      <c r="B79" s="72"/>
    </row>
    <row r="80" spans="1:7" ht="14.25" customHeight="1" x14ac:dyDescent="0.3">
      <c r="A80" s="124" t="s">
        <v>104</v>
      </c>
      <c r="B80" s="124"/>
      <c r="C80" s="124"/>
      <c r="D80" s="13"/>
    </row>
    <row r="81" spans="1:7" ht="18.75" customHeight="1" x14ac:dyDescent="0.3">
      <c r="A81" s="124"/>
      <c r="B81" s="124"/>
      <c r="C81" s="124"/>
      <c r="D81" s="27"/>
      <c r="E81" s="4"/>
      <c r="F81" s="145" t="s">
        <v>100</v>
      </c>
      <c r="G81" s="145"/>
    </row>
    <row r="82" spans="1:7" ht="11.25" customHeight="1" x14ac:dyDescent="0.3">
      <c r="A82" s="2"/>
      <c r="B82" s="92"/>
      <c r="D82" s="93" t="s">
        <v>31</v>
      </c>
      <c r="F82" s="110" t="s">
        <v>45</v>
      </c>
      <c r="G82" s="110"/>
    </row>
    <row r="83" spans="1:7" x14ac:dyDescent="0.3">
      <c r="A83" s="111" t="s">
        <v>32</v>
      </c>
      <c r="B83" s="111"/>
      <c r="C83" s="92"/>
      <c r="D83" s="92"/>
    </row>
    <row r="84" spans="1:7" ht="31.5" customHeight="1" x14ac:dyDescent="0.3">
      <c r="A84" s="112" t="s">
        <v>101</v>
      </c>
      <c r="B84" s="112"/>
      <c r="C84" s="92"/>
      <c r="D84" s="92"/>
    </row>
    <row r="85" spans="1:7" x14ac:dyDescent="0.3">
      <c r="A85" s="113" t="s">
        <v>102</v>
      </c>
      <c r="B85" s="113"/>
      <c r="C85" s="92"/>
      <c r="D85" s="92"/>
    </row>
    <row r="86" spans="1:7" ht="21" customHeight="1" x14ac:dyDescent="0.3">
      <c r="A86" s="111" t="s">
        <v>105</v>
      </c>
      <c r="B86" s="111"/>
      <c r="C86" s="111"/>
      <c r="D86" s="27"/>
      <c r="E86" s="4"/>
      <c r="F86" s="114" t="s">
        <v>103</v>
      </c>
      <c r="G86" s="114"/>
    </row>
    <row r="87" spans="1:7" ht="12.75" customHeight="1" x14ac:dyDescent="0.3">
      <c r="A87" s="13"/>
      <c r="B87" s="92"/>
      <c r="C87" s="92"/>
      <c r="D87" s="93" t="s">
        <v>31</v>
      </c>
      <c r="F87" s="110" t="s">
        <v>45</v>
      </c>
      <c r="G87" s="110"/>
    </row>
    <row r="88" spans="1:7" x14ac:dyDescent="0.3">
      <c r="A88" s="37" t="s">
        <v>43</v>
      </c>
    </row>
    <row r="89" spans="1:7" x14ac:dyDescent="0.3">
      <c r="A89" s="21" t="s">
        <v>44</v>
      </c>
    </row>
  </sheetData>
  <mergeCells count="50">
    <mergeCell ref="A85:B85"/>
    <mergeCell ref="A86:C86"/>
    <mergeCell ref="F86:G86"/>
    <mergeCell ref="F87:G87"/>
    <mergeCell ref="A80:C81"/>
    <mergeCell ref="F81:G81"/>
    <mergeCell ref="F82:G82"/>
    <mergeCell ref="A83:B83"/>
    <mergeCell ref="A84:B84"/>
    <mergeCell ref="B47:D47"/>
    <mergeCell ref="B48:D48"/>
    <mergeCell ref="B49:D49"/>
    <mergeCell ref="A50:D50"/>
    <mergeCell ref="B52:G52"/>
    <mergeCell ref="B39:D39"/>
    <mergeCell ref="B40:D40"/>
    <mergeCell ref="B41:D41"/>
    <mergeCell ref="B42:D42"/>
    <mergeCell ref="A43:D43"/>
    <mergeCell ref="B45:G45"/>
    <mergeCell ref="B24:G24"/>
    <mergeCell ref="B25:G25"/>
    <mergeCell ref="A30:G30"/>
    <mergeCell ref="B32:G32"/>
    <mergeCell ref="B33:G33"/>
    <mergeCell ref="B34:G34"/>
    <mergeCell ref="B26:G26"/>
    <mergeCell ref="B27:G27"/>
    <mergeCell ref="B35:G35"/>
    <mergeCell ref="A18:A19"/>
    <mergeCell ref="D18:G18"/>
    <mergeCell ref="D19:G19"/>
    <mergeCell ref="B20:G20"/>
    <mergeCell ref="B21:G21"/>
    <mergeCell ref="B23:G23"/>
    <mergeCell ref="A12:G12"/>
    <mergeCell ref="A14:A15"/>
    <mergeCell ref="C14:C15"/>
    <mergeCell ref="D14:G14"/>
    <mergeCell ref="D15:G15"/>
    <mergeCell ref="A16:A17"/>
    <mergeCell ref="C16:C17"/>
    <mergeCell ref="D16:G16"/>
    <mergeCell ref="D17:G17"/>
    <mergeCell ref="F1:G3"/>
    <mergeCell ref="E6:G6"/>
    <mergeCell ref="E7:G7"/>
    <mergeCell ref="E8:G8"/>
    <mergeCell ref="E9:G9"/>
    <mergeCell ref="A11:G11"/>
  </mergeCells>
  <printOptions horizontalCentered="1"/>
  <pageMargins left="0" right="0" top="0.74803149606299213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0813032</vt:lpstr>
      <vt:lpstr>0813105</vt:lpstr>
      <vt:lpstr>0813242</vt:lpstr>
      <vt:lpstr>0810160</vt:lpstr>
      <vt:lpstr>0813121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User</cp:lastModifiedBy>
  <cp:lastPrinted>2019-06-04T12:21:27Z</cp:lastPrinted>
  <dcterms:created xsi:type="dcterms:W3CDTF">2018-12-28T08:43:53Z</dcterms:created>
  <dcterms:modified xsi:type="dcterms:W3CDTF">2019-06-10T07:47:14Z</dcterms:modified>
</cp:coreProperties>
</file>