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22845" windowHeight="9630" activeTab="1"/>
  </bookViews>
  <sheets>
    <sheet name="2019" sheetId="1" r:id="rId1"/>
    <sheet name="2020" sheetId="2" r:id="rId2"/>
  </sheets>
  <calcPr calcId="124519"/>
</workbook>
</file>

<file path=xl/calcChain.xml><?xml version="1.0" encoding="utf-8"?>
<calcChain xmlns="http://schemas.openxmlformats.org/spreadsheetml/2006/main">
  <c r="I50" i="2"/>
  <c r="H50"/>
  <c r="E49"/>
  <c r="I49" s="1"/>
  <c r="D49"/>
  <c r="H49" s="1"/>
  <c r="E48"/>
  <c r="I48" s="1"/>
  <c r="D48"/>
  <c r="H48" s="1"/>
  <c r="E47"/>
  <c r="I47" s="1"/>
  <c r="I46" s="1"/>
  <c r="D47"/>
  <c r="H47" s="1"/>
  <c r="H46" s="1"/>
  <c r="G46"/>
  <c r="F46"/>
  <c r="E46"/>
  <c r="D46"/>
  <c r="I45"/>
  <c r="H45"/>
  <c r="I44"/>
  <c r="H44"/>
  <c r="G43"/>
  <c r="F43"/>
  <c r="E43"/>
  <c r="I43" s="1"/>
  <c r="D43"/>
  <c r="H43" s="1"/>
  <c r="G42"/>
  <c r="I42" s="1"/>
  <c r="F42"/>
  <c r="H42" s="1"/>
  <c r="I41"/>
  <c r="H41"/>
  <c r="I40"/>
  <c r="H40"/>
  <c r="I39"/>
  <c r="H39"/>
  <c r="I38"/>
  <c r="H38"/>
  <c r="G37"/>
  <c r="F37"/>
  <c r="E37"/>
  <c r="I37" s="1"/>
  <c r="D37"/>
  <c r="H37" s="1"/>
  <c r="I36"/>
  <c r="H36"/>
  <c r="I35"/>
  <c r="H35"/>
  <c r="I34"/>
  <c r="H34"/>
  <c r="G33"/>
  <c r="F33"/>
  <c r="E33"/>
  <c r="I33" s="1"/>
  <c r="I30" s="1"/>
  <c r="I29" s="1"/>
  <c r="D33"/>
  <c r="H33" s="1"/>
  <c r="H30" s="1"/>
  <c r="H29" s="1"/>
  <c r="I32"/>
  <c r="H32"/>
  <c r="I31"/>
  <c r="H31"/>
  <c r="G30"/>
  <c r="F30"/>
  <c r="E30"/>
  <c r="D30"/>
  <c r="G29"/>
  <c r="F29"/>
  <c r="E29"/>
  <c r="D29"/>
  <c r="I26"/>
  <c r="H26"/>
  <c r="I25"/>
  <c r="H25"/>
  <c r="G24"/>
  <c r="F24"/>
  <c r="E24"/>
  <c r="I24" s="1"/>
  <c r="D24"/>
  <c r="H24" s="1"/>
  <c r="G23"/>
  <c r="I23" s="1"/>
  <c r="F23"/>
  <c r="H23" s="1"/>
  <c r="I22"/>
  <c r="H22"/>
  <c r="I21"/>
  <c r="H21"/>
  <c r="I20"/>
  <c r="H20"/>
  <c r="I19"/>
  <c r="H19"/>
  <c r="G18"/>
  <c r="F18"/>
  <c r="E18"/>
  <c r="I18" s="1"/>
  <c r="D18"/>
  <c r="H18" s="1"/>
  <c r="I17"/>
  <c r="H17"/>
  <c r="I16"/>
  <c r="H16"/>
  <c r="I15"/>
  <c r="H15"/>
  <c r="G14"/>
  <c r="F14"/>
  <c r="E14"/>
  <c r="I14" s="1"/>
  <c r="I11" s="1"/>
  <c r="I10" s="1"/>
  <c r="D14"/>
  <c r="H14" s="1"/>
  <c r="H11" s="1"/>
  <c r="H10" s="1"/>
  <c r="I13"/>
  <c r="H13"/>
  <c r="I12"/>
  <c r="H12"/>
  <c r="G11"/>
  <c r="F11"/>
  <c r="E11"/>
  <c r="D11"/>
  <c r="G10"/>
  <c r="F10"/>
  <c r="E10"/>
  <c r="D10"/>
</calcChain>
</file>

<file path=xl/comments1.xml><?xml version="1.0" encoding="utf-8"?>
<comments xmlns="http://schemas.openxmlformats.org/spreadsheetml/2006/main">
  <authors>
    <author>Pudsakulych</author>
  </authors>
  <commentList>
    <comment ref="B10" authorId="0">
      <text>
        <r>
          <rPr>
            <b/>
            <sz val="8"/>
            <color indexed="81"/>
            <rFont val="Tahoma"/>
            <charset val="204"/>
          </rPr>
          <t>Pudsakulych: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<sst xmlns="http://schemas.openxmlformats.org/spreadsheetml/2006/main" count="60" uniqueCount="30">
  <si>
    <t>Інформація про бюджет за бюджетними програмами з деталізацією за кодами економічної класифікації видатків бюджету                                                                                або класифікації кредитування бюджету за 2019 рік</t>
  </si>
  <si>
    <t>Закарпатської обласної державної адміністрації</t>
  </si>
  <si>
    <t>(найменування головного розпорядника коштів державного бюджету)</t>
  </si>
  <si>
    <t>(тис.грн.)</t>
  </si>
  <si>
    <t xml:space="preserve">Код програмної класифікації видатків та кредитування бюджету / код економічної класифікації видатків бюджету або код кредитування бюджету </t>
  </si>
  <si>
    <t xml:space="preserve">Код функціональної класифікації видатків та кредитування бюджету </t>
  </si>
  <si>
    <t xml:space="preserve">Найменування згідно з програмною класифікацією видатків та кредитування бюджету </t>
  </si>
  <si>
    <t>Загальний фонд</t>
  </si>
  <si>
    <t>Спеціальний фонд</t>
  </si>
  <si>
    <t>Р А З О М:</t>
  </si>
  <si>
    <t xml:space="preserve">план на 2019 рік з урахуванням внесених змін   </t>
  </si>
  <si>
    <t xml:space="preserve">касове виконання за 2019 рік  </t>
  </si>
  <si>
    <t>1</t>
  </si>
  <si>
    <t>2</t>
  </si>
  <si>
    <t>3</t>
  </si>
  <si>
    <t>4</t>
  </si>
  <si>
    <t>5</t>
  </si>
  <si>
    <t>7</t>
  </si>
  <si>
    <t>8</t>
  </si>
  <si>
    <t>9</t>
  </si>
  <si>
    <r>
      <t xml:space="preserve">Видатки всього за головним розпорядником коштів державного бюджету:
</t>
    </r>
    <r>
      <rPr>
        <b/>
        <sz val="11"/>
        <rFont val="Times New Roman"/>
        <family val="1"/>
        <charset val="204"/>
      </rPr>
      <t xml:space="preserve"> </t>
    </r>
  </si>
  <si>
    <t>"Закарпатська обласна державна адміністрація"</t>
  </si>
  <si>
    <t xml:space="preserve">В т.ч. за бюджетними програмами </t>
  </si>
  <si>
    <t>7771010</t>
  </si>
  <si>
    <t>"Здійснення виконавчої влади у Закарпатській області"</t>
  </si>
  <si>
    <t>Інформація про бюджет за бюджетними програмами з деталізацією за кодами економічної класифікації видатків бюджету                                                                                або класифікації кредитування бюджету за 2020 рік</t>
  </si>
  <si>
    <t xml:space="preserve">план на 2020 рік з урахуванням внесених змін   </t>
  </si>
  <si>
    <t xml:space="preserve">касове виконання за 2020 рік  </t>
  </si>
  <si>
    <t>7771800</t>
  </si>
  <si>
    <t>"Проведення заходів з ліквідації наслідків надзвичайної ситуації на території смт Солотвино Тячівського району Закарпатської області"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</si>
</sst>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8" fillId="0" borderId="0" xfId="1" applyFont="1" applyAlignment="1">
      <alignment horizontal="right"/>
    </xf>
    <xf numFmtId="164" fontId="7" fillId="0" borderId="1" xfId="1" applyNumberFormat="1" applyFont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164" fontId="7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8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/>
    <xf numFmtId="0" fontId="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1" applyFont="1" applyAlignment="1"/>
    <xf numFmtId="0" fontId="4" fillId="0" borderId="0" xfId="1" applyFont="1" applyAlignment="1">
      <alignment horizontal="center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1" fillId="0" borderId="1" xfId="1" applyBorder="1" applyAlignment="1">
      <alignment horizontal="left" vertical="top"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Border="1" applyAlignment="1"/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top" wrapText="1"/>
    </xf>
    <xf numFmtId="0" fontId="11" fillId="0" borderId="3" xfId="2" applyFont="1" applyFill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11" fillId="0" borderId="7" xfId="2" applyFont="1" applyFill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8" fillId="0" borderId="0" xfId="2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_Dod5kochtor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N7" sqref="N7"/>
    </sheetView>
  </sheetViews>
  <sheetFormatPr defaultRowHeight="15"/>
  <cols>
    <col min="1" max="1" width="13.28515625" customWidth="1"/>
    <col min="3" max="3" width="14" customWidth="1"/>
    <col min="4" max="4" width="11.7109375" customWidth="1"/>
    <col min="5" max="5" width="10.5703125" customWidth="1"/>
    <col min="6" max="6" width="10.42578125" customWidth="1"/>
    <col min="7" max="8" width="10.7109375" customWidth="1"/>
    <col min="9" max="9" width="12.7109375" customWidth="1"/>
  </cols>
  <sheetData>
    <row r="1" spans="1:9" ht="9.6" customHeight="1">
      <c r="A1" s="1"/>
      <c r="B1" s="1"/>
      <c r="C1" s="1"/>
      <c r="D1" s="1"/>
      <c r="E1" s="1"/>
      <c r="F1" s="1"/>
      <c r="G1" s="1"/>
      <c r="H1" s="13"/>
      <c r="I1" s="13"/>
    </row>
    <row r="2" spans="1:9" ht="17.4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45" customHeight="1">
      <c r="A3" s="23"/>
      <c r="B3" s="23"/>
      <c r="C3" s="23"/>
      <c r="D3" s="23"/>
      <c r="E3" s="23"/>
      <c r="F3" s="23"/>
      <c r="G3" s="23"/>
      <c r="H3" s="23"/>
      <c r="I3" s="23"/>
    </row>
    <row r="4" spans="1:9" ht="18.75">
      <c r="A4" s="17" t="s">
        <v>1</v>
      </c>
      <c r="B4" s="17"/>
      <c r="C4" s="18"/>
      <c r="D4" s="18"/>
      <c r="E4" s="18"/>
      <c r="F4" s="18"/>
      <c r="G4" s="18"/>
      <c r="H4" s="19"/>
      <c r="I4" s="19"/>
    </row>
    <row r="5" spans="1:9">
      <c r="A5" s="20" t="s">
        <v>2</v>
      </c>
      <c r="B5" s="20"/>
      <c r="C5" s="21"/>
      <c r="D5" s="21"/>
      <c r="E5" s="21"/>
      <c r="F5" s="21"/>
      <c r="G5" s="21"/>
      <c r="H5" s="22"/>
      <c r="I5" s="22"/>
    </row>
    <row r="6" spans="1:9">
      <c r="A6" s="1"/>
      <c r="B6" s="1"/>
      <c r="C6" s="1"/>
      <c r="D6" s="1"/>
      <c r="E6" s="1"/>
      <c r="F6" s="1"/>
      <c r="G6" s="1"/>
      <c r="H6" s="1"/>
      <c r="I6" s="2" t="s">
        <v>3</v>
      </c>
    </row>
    <row r="7" spans="1:9">
      <c r="A7" s="15" t="s">
        <v>4</v>
      </c>
      <c r="B7" s="15" t="s">
        <v>5</v>
      </c>
      <c r="C7" s="14" t="s">
        <v>6</v>
      </c>
      <c r="D7" s="16" t="s">
        <v>7</v>
      </c>
      <c r="E7" s="16"/>
      <c r="F7" s="16" t="s">
        <v>8</v>
      </c>
      <c r="G7" s="16"/>
      <c r="H7" s="16" t="s">
        <v>9</v>
      </c>
      <c r="I7" s="16"/>
    </row>
    <row r="8" spans="1:9" ht="99.75">
      <c r="A8" s="15"/>
      <c r="B8" s="15"/>
      <c r="C8" s="14"/>
      <c r="D8" s="8" t="s">
        <v>10</v>
      </c>
      <c r="E8" s="8" t="s">
        <v>11</v>
      </c>
      <c r="F8" s="8" t="s">
        <v>10</v>
      </c>
      <c r="G8" s="8" t="s">
        <v>11</v>
      </c>
      <c r="H8" s="8" t="s">
        <v>10</v>
      </c>
      <c r="I8" s="8" t="s">
        <v>11</v>
      </c>
    </row>
    <row r="9" spans="1:9">
      <c r="A9" s="9" t="s">
        <v>12</v>
      </c>
      <c r="B9" s="9" t="s">
        <v>13</v>
      </c>
      <c r="C9" s="9" t="s">
        <v>14</v>
      </c>
      <c r="D9" s="9" t="s">
        <v>15</v>
      </c>
      <c r="E9" s="9" t="s">
        <v>16</v>
      </c>
      <c r="F9" s="9"/>
      <c r="G9" s="9" t="s">
        <v>17</v>
      </c>
      <c r="H9" s="9" t="s">
        <v>18</v>
      </c>
      <c r="I9" s="9" t="s">
        <v>19</v>
      </c>
    </row>
    <row r="10" spans="1:9" ht="114">
      <c r="A10" s="10" t="s">
        <v>20</v>
      </c>
      <c r="B10" s="26">
        <v>777</v>
      </c>
      <c r="C10" s="26" t="s">
        <v>21</v>
      </c>
      <c r="D10" s="5">
        <v>324795.60000000003</v>
      </c>
      <c r="E10" s="5">
        <v>321459.39999999997</v>
      </c>
      <c r="F10" s="5">
        <v>1877.3000000000002</v>
      </c>
      <c r="G10" s="5">
        <v>1030.8</v>
      </c>
      <c r="H10" s="5">
        <v>326672.89999999997</v>
      </c>
      <c r="I10" s="5">
        <v>322490.19999999995</v>
      </c>
    </row>
    <row r="11" spans="1:9">
      <c r="A11" s="7">
        <v>2000</v>
      </c>
      <c r="B11" s="26"/>
      <c r="C11" s="26"/>
      <c r="D11" s="5">
        <v>323345.60000000003</v>
      </c>
      <c r="E11" s="5">
        <v>320010.89999999997</v>
      </c>
      <c r="F11" s="5">
        <v>1840.0000000000002</v>
      </c>
      <c r="G11" s="5">
        <v>994.19999999999993</v>
      </c>
      <c r="H11" s="5">
        <v>325185.59999999998</v>
      </c>
      <c r="I11" s="5">
        <v>321005.09999999998</v>
      </c>
    </row>
    <row r="12" spans="1:9">
      <c r="A12" s="4">
        <v>2111</v>
      </c>
      <c r="B12" s="26"/>
      <c r="C12" s="26"/>
      <c r="D12" s="5">
        <v>252205.7</v>
      </c>
      <c r="E12" s="5">
        <v>252183.9</v>
      </c>
      <c r="F12" s="5">
        <v>1134.2</v>
      </c>
      <c r="G12" s="5">
        <v>503.4</v>
      </c>
      <c r="H12" s="5">
        <v>253339.90000000002</v>
      </c>
      <c r="I12" s="5">
        <v>252687.3</v>
      </c>
    </row>
    <row r="13" spans="1:9">
      <c r="A13" s="4">
        <v>2120</v>
      </c>
      <c r="B13" s="26"/>
      <c r="C13" s="26"/>
      <c r="D13" s="5">
        <v>55304.7</v>
      </c>
      <c r="E13" s="5">
        <v>55032.9</v>
      </c>
      <c r="F13" s="5">
        <v>119.4</v>
      </c>
      <c r="G13" s="5">
        <v>110.8</v>
      </c>
      <c r="H13" s="5">
        <v>55424.1</v>
      </c>
      <c r="I13" s="5">
        <v>55143.700000000004</v>
      </c>
    </row>
    <row r="14" spans="1:9">
      <c r="A14" s="4">
        <v>2200</v>
      </c>
      <c r="B14" s="26"/>
      <c r="C14" s="26"/>
      <c r="D14" s="5">
        <v>15781.199999999999</v>
      </c>
      <c r="E14" s="5">
        <v>12756.3</v>
      </c>
      <c r="F14" s="5">
        <v>584.1</v>
      </c>
      <c r="G14" s="5">
        <v>380</v>
      </c>
      <c r="H14" s="5">
        <v>16365.3</v>
      </c>
      <c r="I14" s="5">
        <v>13136.3</v>
      </c>
    </row>
    <row r="15" spans="1:9">
      <c r="A15" s="11">
        <v>2210</v>
      </c>
      <c r="B15" s="26"/>
      <c r="C15" s="26"/>
      <c r="D15" s="6">
        <v>1362.6</v>
      </c>
      <c r="E15" s="6">
        <v>1005.9</v>
      </c>
      <c r="F15" s="6">
        <v>214.7</v>
      </c>
      <c r="G15" s="6">
        <v>153.1</v>
      </c>
      <c r="H15" s="6">
        <v>1577.3</v>
      </c>
      <c r="I15" s="6">
        <v>1159</v>
      </c>
    </row>
    <row r="16" spans="1:9">
      <c r="A16" s="11">
        <v>2240</v>
      </c>
      <c r="B16" s="26"/>
      <c r="C16" s="26"/>
      <c r="D16" s="6">
        <v>2549.1999999999998</v>
      </c>
      <c r="E16" s="6">
        <v>2153.9</v>
      </c>
      <c r="F16" s="6">
        <v>273</v>
      </c>
      <c r="G16" s="6">
        <v>201.8</v>
      </c>
      <c r="H16" s="6">
        <v>2822.2</v>
      </c>
      <c r="I16" s="6">
        <v>2355.7000000000003</v>
      </c>
    </row>
    <row r="17" spans="1:9">
      <c r="A17" s="11">
        <v>2250</v>
      </c>
      <c r="B17" s="26"/>
      <c r="C17" s="26"/>
      <c r="D17" s="6">
        <v>366.2</v>
      </c>
      <c r="E17" s="6">
        <v>320.89999999999998</v>
      </c>
      <c r="F17" s="6">
        <v>8.6</v>
      </c>
      <c r="G17" s="6">
        <v>6</v>
      </c>
      <c r="H17" s="6">
        <v>374.8</v>
      </c>
      <c r="I17" s="6">
        <v>326.89999999999998</v>
      </c>
    </row>
    <row r="18" spans="1:9">
      <c r="A18" s="4">
        <v>2270</v>
      </c>
      <c r="B18" s="26"/>
      <c r="C18" s="26"/>
      <c r="D18" s="5">
        <v>11476.099999999999</v>
      </c>
      <c r="E18" s="5">
        <v>9259.5999999999985</v>
      </c>
      <c r="F18" s="5">
        <v>86.8</v>
      </c>
      <c r="G18" s="5">
        <v>19.099999999999998</v>
      </c>
      <c r="H18" s="5">
        <v>11562.899999999998</v>
      </c>
      <c r="I18" s="5">
        <v>9278.6999999999989</v>
      </c>
    </row>
    <row r="19" spans="1:9">
      <c r="A19" s="11">
        <v>2271</v>
      </c>
      <c r="B19" s="26"/>
      <c r="C19" s="26"/>
      <c r="D19" s="6">
        <v>1368</v>
      </c>
      <c r="E19" s="6">
        <v>1363.5</v>
      </c>
      <c r="F19" s="6">
        <v>4.5</v>
      </c>
      <c r="G19" s="6"/>
      <c r="H19" s="6">
        <v>1372.5</v>
      </c>
      <c r="I19" s="6">
        <v>1363.5</v>
      </c>
    </row>
    <row r="20" spans="1:9">
      <c r="A20" s="11">
        <v>2272</v>
      </c>
      <c r="B20" s="26"/>
      <c r="C20" s="26"/>
      <c r="D20" s="6">
        <v>425</v>
      </c>
      <c r="E20" s="6">
        <v>380.7</v>
      </c>
      <c r="F20" s="6">
        <v>14.3</v>
      </c>
      <c r="G20" s="6">
        <v>2.2000000000000002</v>
      </c>
      <c r="H20" s="6">
        <v>439.3</v>
      </c>
      <c r="I20" s="6">
        <v>382.9</v>
      </c>
    </row>
    <row r="21" spans="1:9">
      <c r="A21" s="11">
        <v>2273</v>
      </c>
      <c r="B21" s="26"/>
      <c r="C21" s="26"/>
      <c r="D21" s="6">
        <v>4320.3999999999996</v>
      </c>
      <c r="E21" s="6">
        <v>3956.9</v>
      </c>
      <c r="F21" s="6">
        <v>33</v>
      </c>
      <c r="G21" s="6">
        <v>13.7</v>
      </c>
      <c r="H21" s="6">
        <v>4353.3999999999996</v>
      </c>
      <c r="I21" s="6">
        <v>3970.6</v>
      </c>
    </row>
    <row r="22" spans="1:9">
      <c r="A22" s="11">
        <v>2274</v>
      </c>
      <c r="B22" s="26"/>
      <c r="C22" s="26"/>
      <c r="D22" s="6">
        <v>5263.4</v>
      </c>
      <c r="E22" s="6">
        <v>3459.7</v>
      </c>
      <c r="F22" s="6">
        <v>35</v>
      </c>
      <c r="G22" s="6">
        <v>3.2</v>
      </c>
      <c r="H22" s="6">
        <v>5298.4</v>
      </c>
      <c r="I22" s="6">
        <v>3462.8999999999996</v>
      </c>
    </row>
    <row r="23" spans="1:9">
      <c r="A23" s="11">
        <v>2275</v>
      </c>
      <c r="B23" s="26"/>
      <c r="C23" s="26"/>
      <c r="D23" s="6">
        <v>99.3</v>
      </c>
      <c r="E23" s="6">
        <v>98.8</v>
      </c>
      <c r="F23" s="6">
        <v>0</v>
      </c>
      <c r="G23" s="6">
        <v>0</v>
      </c>
      <c r="H23" s="6">
        <v>99.3</v>
      </c>
      <c r="I23" s="6">
        <v>98.8</v>
      </c>
    </row>
    <row r="24" spans="1:9">
      <c r="A24" s="4">
        <v>2280</v>
      </c>
      <c r="B24" s="26"/>
      <c r="C24" s="26"/>
      <c r="D24" s="5">
        <v>27.1</v>
      </c>
      <c r="E24" s="5">
        <v>16</v>
      </c>
      <c r="F24" s="5">
        <v>1</v>
      </c>
      <c r="G24" s="5">
        <v>0</v>
      </c>
      <c r="H24" s="5">
        <v>28.1</v>
      </c>
      <c r="I24" s="5">
        <v>16</v>
      </c>
    </row>
    <row r="25" spans="1:9">
      <c r="A25" s="11">
        <v>2282</v>
      </c>
      <c r="B25" s="26"/>
      <c r="C25" s="26"/>
      <c r="D25" s="6">
        <v>27.1</v>
      </c>
      <c r="E25" s="6">
        <v>16</v>
      </c>
      <c r="F25" s="6">
        <v>1</v>
      </c>
      <c r="G25" s="6"/>
      <c r="H25" s="6">
        <v>28.1</v>
      </c>
      <c r="I25" s="5">
        <v>16</v>
      </c>
    </row>
    <row r="26" spans="1:9">
      <c r="A26" s="12">
        <v>2800</v>
      </c>
      <c r="B26" s="26"/>
      <c r="C26" s="26"/>
      <c r="D26" s="6">
        <v>54</v>
      </c>
      <c r="E26" s="6">
        <v>37.799999999999997</v>
      </c>
      <c r="F26" s="6">
        <v>2.2999999999999998</v>
      </c>
      <c r="G26" s="6"/>
      <c r="H26" s="6">
        <v>56.3</v>
      </c>
      <c r="I26" s="5">
        <v>37.799999999999997</v>
      </c>
    </row>
    <row r="27" spans="1:9">
      <c r="A27" s="4">
        <v>3000</v>
      </c>
      <c r="B27" s="26"/>
      <c r="C27" s="26"/>
      <c r="D27" s="5">
        <v>1450</v>
      </c>
      <c r="E27" s="5">
        <v>1448.5</v>
      </c>
      <c r="F27" s="5">
        <v>37.299999999999997</v>
      </c>
      <c r="G27" s="5">
        <v>36.6</v>
      </c>
      <c r="H27" s="5">
        <v>1487.3</v>
      </c>
      <c r="I27" s="5">
        <v>1485.1</v>
      </c>
    </row>
    <row r="28" spans="1:9">
      <c r="A28" s="11">
        <v>3110</v>
      </c>
      <c r="B28" s="26"/>
      <c r="C28" s="26"/>
      <c r="D28" s="5">
        <v>1450</v>
      </c>
      <c r="E28" s="5">
        <v>1448.5</v>
      </c>
      <c r="F28" s="6">
        <v>37.299999999999997</v>
      </c>
      <c r="G28" s="6">
        <v>36.6</v>
      </c>
      <c r="H28" s="5">
        <v>1487.3</v>
      </c>
      <c r="I28" s="5">
        <v>1485.1</v>
      </c>
    </row>
    <row r="29" spans="1:9">
      <c r="A29" s="25"/>
      <c r="B29" s="25"/>
      <c r="C29" s="25"/>
      <c r="D29" s="25"/>
      <c r="E29" s="25"/>
      <c r="F29" s="25"/>
      <c r="G29" s="25"/>
      <c r="H29" s="25"/>
      <c r="I29" s="25"/>
    </row>
    <row r="30" spans="1:9">
      <c r="A30" s="27" t="s">
        <v>22</v>
      </c>
      <c r="B30" s="28"/>
      <c r="C30" s="28"/>
      <c r="D30" s="28"/>
      <c r="E30" s="28"/>
      <c r="F30" s="28"/>
      <c r="G30" s="28"/>
      <c r="H30" s="28"/>
      <c r="I30" s="28"/>
    </row>
    <row r="31" spans="1:9">
      <c r="A31" s="7">
        <v>7771010</v>
      </c>
      <c r="B31" s="24" t="s">
        <v>23</v>
      </c>
      <c r="C31" s="24" t="s">
        <v>24</v>
      </c>
      <c r="D31" s="5">
        <v>324795.60000000003</v>
      </c>
      <c r="E31" s="5">
        <v>321459.39999999997</v>
      </c>
      <c r="F31" s="5">
        <v>1877.3000000000002</v>
      </c>
      <c r="G31" s="5">
        <v>1030.8</v>
      </c>
      <c r="H31" s="3">
        <v>326672.89999999997</v>
      </c>
      <c r="I31" s="3">
        <v>322490.19999999995</v>
      </c>
    </row>
    <row r="32" spans="1:9">
      <c r="A32" s="7">
        <v>2000</v>
      </c>
      <c r="B32" s="24"/>
      <c r="C32" s="24"/>
      <c r="D32" s="5">
        <v>323345.60000000003</v>
      </c>
      <c r="E32" s="5">
        <v>320010.89999999997</v>
      </c>
      <c r="F32" s="5">
        <v>1840.0000000000002</v>
      </c>
      <c r="G32" s="5">
        <v>994.19999999999993</v>
      </c>
      <c r="H32" s="5">
        <v>325185.59999999998</v>
      </c>
      <c r="I32" s="5">
        <v>321005.09999999998</v>
      </c>
    </row>
    <row r="33" spans="1:9">
      <c r="A33" s="4">
        <v>2111</v>
      </c>
      <c r="B33" s="24"/>
      <c r="C33" s="24"/>
      <c r="D33" s="5">
        <v>252205.7</v>
      </c>
      <c r="E33" s="5">
        <v>252183.9</v>
      </c>
      <c r="F33" s="5">
        <v>1134.2</v>
      </c>
      <c r="G33" s="5">
        <v>503.4</v>
      </c>
      <c r="H33" s="5">
        <v>253339.90000000002</v>
      </c>
      <c r="I33" s="5">
        <v>252687.3</v>
      </c>
    </row>
    <row r="34" spans="1:9">
      <c r="A34" s="4">
        <v>2120</v>
      </c>
      <c r="B34" s="24"/>
      <c r="C34" s="24"/>
      <c r="D34" s="5">
        <v>55304.7</v>
      </c>
      <c r="E34" s="5">
        <v>55032.9</v>
      </c>
      <c r="F34" s="5">
        <v>119.4</v>
      </c>
      <c r="G34" s="5">
        <v>110.8</v>
      </c>
      <c r="H34" s="5">
        <v>55424.1</v>
      </c>
      <c r="I34" s="5">
        <v>55143.700000000004</v>
      </c>
    </row>
    <row r="35" spans="1:9">
      <c r="A35" s="4">
        <v>2200</v>
      </c>
      <c r="B35" s="24"/>
      <c r="C35" s="24"/>
      <c r="D35" s="5">
        <v>15781.199999999999</v>
      </c>
      <c r="E35" s="5">
        <v>12756.3</v>
      </c>
      <c r="F35" s="5">
        <v>584.1</v>
      </c>
      <c r="G35" s="5">
        <v>380</v>
      </c>
      <c r="H35" s="5">
        <v>16365.3</v>
      </c>
      <c r="I35" s="5">
        <v>13136.3</v>
      </c>
    </row>
    <row r="36" spans="1:9">
      <c r="A36" s="11">
        <v>2210</v>
      </c>
      <c r="B36" s="24"/>
      <c r="C36" s="24"/>
      <c r="D36" s="6">
        <v>1362.6</v>
      </c>
      <c r="E36" s="6">
        <v>1005.9</v>
      </c>
      <c r="F36" s="6">
        <v>214.7</v>
      </c>
      <c r="G36" s="6">
        <v>153.1</v>
      </c>
      <c r="H36" s="6">
        <v>1577.3</v>
      </c>
      <c r="I36" s="6">
        <v>1159</v>
      </c>
    </row>
    <row r="37" spans="1:9">
      <c r="A37" s="11">
        <v>2240</v>
      </c>
      <c r="B37" s="24"/>
      <c r="C37" s="24"/>
      <c r="D37" s="6">
        <v>2549.1999999999998</v>
      </c>
      <c r="E37" s="6">
        <v>2153.9</v>
      </c>
      <c r="F37" s="6">
        <v>273</v>
      </c>
      <c r="G37" s="6">
        <v>201.8</v>
      </c>
      <c r="H37" s="6">
        <v>2822.2</v>
      </c>
      <c r="I37" s="6">
        <v>2355.7000000000003</v>
      </c>
    </row>
    <row r="38" spans="1:9">
      <c r="A38" s="11">
        <v>2250</v>
      </c>
      <c r="B38" s="24"/>
      <c r="C38" s="24"/>
      <c r="D38" s="6">
        <v>366.2</v>
      </c>
      <c r="E38" s="6">
        <v>320.89999999999998</v>
      </c>
      <c r="F38" s="6">
        <v>8.6</v>
      </c>
      <c r="G38" s="6">
        <v>6</v>
      </c>
      <c r="H38" s="6">
        <v>374.8</v>
      </c>
      <c r="I38" s="6">
        <v>326.89999999999998</v>
      </c>
    </row>
    <row r="39" spans="1:9">
      <c r="A39" s="4">
        <v>2270</v>
      </c>
      <c r="B39" s="24"/>
      <c r="C39" s="24"/>
      <c r="D39" s="5">
        <v>11476.099999999999</v>
      </c>
      <c r="E39" s="5">
        <v>9259.5999999999985</v>
      </c>
      <c r="F39" s="5">
        <v>86.8</v>
      </c>
      <c r="G39" s="5">
        <v>19.099999999999998</v>
      </c>
      <c r="H39" s="5">
        <v>11562.899999999998</v>
      </c>
      <c r="I39" s="5">
        <v>9278.6999999999989</v>
      </c>
    </row>
    <row r="40" spans="1:9">
      <c r="A40" s="11">
        <v>2271</v>
      </c>
      <c r="B40" s="24"/>
      <c r="C40" s="24"/>
      <c r="D40" s="6">
        <v>1368</v>
      </c>
      <c r="E40" s="6">
        <v>1363.5</v>
      </c>
      <c r="F40" s="6">
        <v>4.5</v>
      </c>
      <c r="G40" s="6"/>
      <c r="H40" s="6">
        <v>1372.5</v>
      </c>
      <c r="I40" s="6">
        <v>1363.5</v>
      </c>
    </row>
    <row r="41" spans="1:9">
      <c r="A41" s="11">
        <v>2272</v>
      </c>
      <c r="B41" s="24"/>
      <c r="C41" s="24"/>
      <c r="D41" s="6">
        <v>425</v>
      </c>
      <c r="E41" s="6">
        <v>380.7</v>
      </c>
      <c r="F41" s="6">
        <v>14.3</v>
      </c>
      <c r="G41" s="6">
        <v>2.2000000000000002</v>
      </c>
      <c r="H41" s="6">
        <v>439.3</v>
      </c>
      <c r="I41" s="6">
        <v>382.9</v>
      </c>
    </row>
    <row r="42" spans="1:9">
      <c r="A42" s="11">
        <v>2273</v>
      </c>
      <c r="B42" s="24"/>
      <c r="C42" s="24"/>
      <c r="D42" s="6">
        <v>4320.3999999999996</v>
      </c>
      <c r="E42" s="6">
        <v>3956.9</v>
      </c>
      <c r="F42" s="6">
        <v>33</v>
      </c>
      <c r="G42" s="6">
        <v>13.7</v>
      </c>
      <c r="H42" s="6">
        <v>4353.3999999999996</v>
      </c>
      <c r="I42" s="6">
        <v>3970.6</v>
      </c>
    </row>
    <row r="43" spans="1:9">
      <c r="A43" s="11">
        <v>2274</v>
      </c>
      <c r="B43" s="24"/>
      <c r="C43" s="24"/>
      <c r="D43" s="6">
        <v>5263.4</v>
      </c>
      <c r="E43" s="6">
        <v>3459.7</v>
      </c>
      <c r="F43" s="6">
        <v>35</v>
      </c>
      <c r="G43" s="6">
        <v>3.2</v>
      </c>
      <c r="H43" s="6">
        <v>5298.4</v>
      </c>
      <c r="I43" s="6">
        <v>3462.8999999999996</v>
      </c>
    </row>
    <row r="44" spans="1:9">
      <c r="A44" s="11">
        <v>2275</v>
      </c>
      <c r="B44" s="24"/>
      <c r="C44" s="24"/>
      <c r="D44" s="6">
        <v>99.3</v>
      </c>
      <c r="E44" s="6">
        <v>98.8</v>
      </c>
      <c r="F44" s="6">
        <v>0</v>
      </c>
      <c r="G44" s="6">
        <v>0</v>
      </c>
      <c r="H44" s="6">
        <v>99.3</v>
      </c>
      <c r="I44" s="6">
        <v>98.8</v>
      </c>
    </row>
    <row r="45" spans="1:9">
      <c r="A45" s="4">
        <v>2280</v>
      </c>
      <c r="B45" s="24"/>
      <c r="C45" s="24"/>
      <c r="D45" s="5">
        <v>27.1</v>
      </c>
      <c r="E45" s="5">
        <v>16</v>
      </c>
      <c r="F45" s="5">
        <v>1</v>
      </c>
      <c r="G45" s="5">
        <v>0</v>
      </c>
      <c r="H45" s="5">
        <v>28.1</v>
      </c>
      <c r="I45" s="5">
        <v>16</v>
      </c>
    </row>
    <row r="46" spans="1:9">
      <c r="A46" s="11">
        <v>2282</v>
      </c>
      <c r="B46" s="24"/>
      <c r="C46" s="24"/>
      <c r="D46" s="6">
        <v>27.1</v>
      </c>
      <c r="E46" s="6">
        <v>16</v>
      </c>
      <c r="F46" s="6">
        <v>1</v>
      </c>
      <c r="G46" s="6"/>
      <c r="H46" s="6">
        <v>28.1</v>
      </c>
      <c r="I46" s="5">
        <v>16</v>
      </c>
    </row>
    <row r="47" spans="1:9">
      <c r="A47" s="11">
        <v>2800</v>
      </c>
      <c r="B47" s="24"/>
      <c r="C47" s="24"/>
      <c r="D47" s="6">
        <v>54</v>
      </c>
      <c r="E47" s="6">
        <v>37.799999999999997</v>
      </c>
      <c r="F47" s="6">
        <v>2.2999999999999998</v>
      </c>
      <c r="G47" s="6"/>
      <c r="H47" s="6">
        <v>56.3</v>
      </c>
      <c r="I47" s="5">
        <v>37.799999999999997</v>
      </c>
    </row>
    <row r="48" spans="1:9">
      <c r="A48" s="4">
        <v>3000</v>
      </c>
      <c r="B48" s="24"/>
      <c r="C48" s="24"/>
      <c r="D48" s="5">
        <v>1450</v>
      </c>
      <c r="E48" s="5">
        <v>1448.5</v>
      </c>
      <c r="F48" s="5">
        <v>37.299999999999997</v>
      </c>
      <c r="G48" s="5">
        <v>36.6</v>
      </c>
      <c r="H48" s="5">
        <v>1487.3</v>
      </c>
      <c r="I48" s="5">
        <v>1485.1</v>
      </c>
    </row>
    <row r="49" spans="1:9">
      <c r="A49" s="11">
        <v>3110</v>
      </c>
      <c r="B49" s="24"/>
      <c r="C49" s="24"/>
      <c r="D49" s="5">
        <v>1450</v>
      </c>
      <c r="E49" s="5">
        <v>1448.5</v>
      </c>
      <c r="F49" s="6">
        <v>37.299999999999997</v>
      </c>
      <c r="G49" s="6">
        <v>36.6</v>
      </c>
      <c r="H49" s="5">
        <v>1487.3</v>
      </c>
      <c r="I49" s="5">
        <v>1485.1</v>
      </c>
    </row>
  </sheetData>
  <mergeCells count="16">
    <mergeCell ref="B31:B49"/>
    <mergeCell ref="C31:C49"/>
    <mergeCell ref="A29:I29"/>
    <mergeCell ref="B10:B28"/>
    <mergeCell ref="C10:C28"/>
    <mergeCell ref="A30:I30"/>
    <mergeCell ref="H1:I1"/>
    <mergeCell ref="C7:C8"/>
    <mergeCell ref="B7:B8"/>
    <mergeCell ref="H7:I7"/>
    <mergeCell ref="F7:G7"/>
    <mergeCell ref="D7:E7"/>
    <mergeCell ref="A4:I4"/>
    <mergeCell ref="A7:A8"/>
    <mergeCell ref="A5:I5"/>
    <mergeCell ref="A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/>
  </sheetViews>
  <sheetFormatPr defaultRowHeight="15"/>
  <cols>
    <col min="1" max="1" width="14.42578125" customWidth="1"/>
    <col min="2" max="2" width="13.42578125" customWidth="1"/>
    <col min="3" max="3" width="16.28515625" customWidth="1"/>
    <col min="4" max="4" width="11.42578125" customWidth="1"/>
    <col min="5" max="5" width="10.7109375" customWidth="1"/>
    <col min="6" max="6" width="11.5703125" customWidth="1"/>
    <col min="7" max="7" width="10.42578125" customWidth="1"/>
    <col min="8" max="8" width="11.5703125" customWidth="1"/>
    <col min="9" max="9" width="11" customWidth="1"/>
  </cols>
  <sheetData>
    <row r="1" spans="1:10" ht="14.25" customHeight="1">
      <c r="A1" s="29"/>
      <c r="B1" s="29"/>
      <c r="C1" s="29"/>
      <c r="D1" s="29"/>
      <c r="E1" s="29"/>
      <c r="F1" s="29"/>
      <c r="G1" s="29"/>
      <c r="H1" s="30"/>
      <c r="I1" s="30"/>
      <c r="J1" s="29"/>
    </row>
    <row r="2" spans="1:10" ht="26.25" customHeight="1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29"/>
    </row>
    <row r="3" spans="1:10" ht="24.75" customHeight="1">
      <c r="A3" s="31"/>
      <c r="B3" s="31"/>
      <c r="C3" s="31"/>
      <c r="D3" s="31"/>
      <c r="E3" s="31"/>
      <c r="F3" s="31"/>
      <c r="G3" s="31"/>
      <c r="H3" s="31"/>
      <c r="I3" s="31"/>
      <c r="J3" s="29"/>
    </row>
    <row r="4" spans="1:10" ht="18.75">
      <c r="A4" s="32" t="s">
        <v>1</v>
      </c>
      <c r="B4" s="32"/>
      <c r="C4" s="33"/>
      <c r="D4" s="33"/>
      <c r="E4" s="33"/>
      <c r="F4" s="33"/>
      <c r="G4" s="33"/>
      <c r="H4" s="34"/>
      <c r="I4" s="34"/>
      <c r="J4" s="29"/>
    </row>
    <row r="5" spans="1:10">
      <c r="A5" s="35" t="s">
        <v>2</v>
      </c>
      <c r="B5" s="35"/>
      <c r="C5" s="36"/>
      <c r="D5" s="36"/>
      <c r="E5" s="36"/>
      <c r="F5" s="36"/>
      <c r="G5" s="36"/>
      <c r="H5" s="37"/>
      <c r="I5" s="37"/>
      <c r="J5" s="29"/>
    </row>
    <row r="6" spans="1:10">
      <c r="A6" s="29"/>
      <c r="B6" s="29"/>
      <c r="C6" s="29"/>
      <c r="D6" s="29"/>
      <c r="E6" s="29"/>
      <c r="F6" s="29"/>
      <c r="G6" s="29"/>
      <c r="H6" s="29"/>
      <c r="I6" s="38" t="s">
        <v>3</v>
      </c>
      <c r="J6" s="29"/>
    </row>
    <row r="7" spans="1:10">
      <c r="A7" s="39" t="s">
        <v>4</v>
      </c>
      <c r="B7" s="39" t="s">
        <v>5</v>
      </c>
      <c r="C7" s="40" t="s">
        <v>6</v>
      </c>
      <c r="D7" s="41" t="s">
        <v>7</v>
      </c>
      <c r="E7" s="41"/>
      <c r="F7" s="41" t="s">
        <v>8</v>
      </c>
      <c r="G7" s="41"/>
      <c r="H7" s="41" t="s">
        <v>9</v>
      </c>
      <c r="I7" s="41"/>
      <c r="J7" s="29"/>
    </row>
    <row r="8" spans="1:10" ht="99.75">
      <c r="A8" s="39"/>
      <c r="B8" s="39"/>
      <c r="C8" s="40"/>
      <c r="D8" s="42" t="s">
        <v>26</v>
      </c>
      <c r="E8" s="42" t="s">
        <v>27</v>
      </c>
      <c r="F8" s="42" t="s">
        <v>26</v>
      </c>
      <c r="G8" s="42" t="s">
        <v>27</v>
      </c>
      <c r="H8" s="42" t="s">
        <v>26</v>
      </c>
      <c r="I8" s="42" t="s">
        <v>27</v>
      </c>
      <c r="J8" s="29"/>
    </row>
    <row r="9" spans="1:10">
      <c r="A9" s="43" t="s">
        <v>12</v>
      </c>
      <c r="B9" s="43" t="s">
        <v>13</v>
      </c>
      <c r="C9" s="43" t="s">
        <v>14</v>
      </c>
      <c r="D9" s="43" t="s">
        <v>15</v>
      </c>
      <c r="E9" s="43" t="s">
        <v>16</v>
      </c>
      <c r="F9" s="43"/>
      <c r="G9" s="43" t="s">
        <v>17</v>
      </c>
      <c r="H9" s="43" t="s">
        <v>18</v>
      </c>
      <c r="I9" s="43" t="s">
        <v>19</v>
      </c>
      <c r="J9" s="29"/>
    </row>
    <row r="10" spans="1:10" ht="199.5">
      <c r="A10" s="44" t="s">
        <v>20</v>
      </c>
      <c r="B10" s="45">
        <v>777</v>
      </c>
      <c r="C10" s="45" t="s">
        <v>21</v>
      </c>
      <c r="D10" s="46">
        <f t="shared" ref="D10:I10" si="0">D11</f>
        <v>257659.4</v>
      </c>
      <c r="E10" s="46">
        <f t="shared" si="0"/>
        <v>252605.5</v>
      </c>
      <c r="F10" s="46">
        <f t="shared" si="0"/>
        <v>1958.5</v>
      </c>
      <c r="G10" s="46">
        <f t="shared" si="0"/>
        <v>951.1</v>
      </c>
      <c r="H10" s="46">
        <f t="shared" si="0"/>
        <v>259617.90000000002</v>
      </c>
      <c r="I10" s="46">
        <f t="shared" si="0"/>
        <v>253556.6</v>
      </c>
      <c r="J10" s="29"/>
    </row>
    <row r="11" spans="1:10">
      <c r="A11" s="47">
        <v>2000</v>
      </c>
      <c r="B11" s="45"/>
      <c r="C11" s="45"/>
      <c r="D11" s="46">
        <f t="shared" ref="D11:I11" si="1">D12+D13+D14+D26</f>
        <v>257659.4</v>
      </c>
      <c r="E11" s="46">
        <f t="shared" si="1"/>
        <v>252605.5</v>
      </c>
      <c r="F11" s="46">
        <f t="shared" si="1"/>
        <v>1958.5</v>
      </c>
      <c r="G11" s="46">
        <f t="shared" si="1"/>
        <v>951.1</v>
      </c>
      <c r="H11" s="46">
        <f t="shared" si="1"/>
        <v>259617.90000000002</v>
      </c>
      <c r="I11" s="46">
        <f t="shared" si="1"/>
        <v>253556.6</v>
      </c>
      <c r="J11" s="48"/>
    </row>
    <row r="12" spans="1:10">
      <c r="A12" s="4">
        <v>2111</v>
      </c>
      <c r="B12" s="45"/>
      <c r="C12" s="45"/>
      <c r="D12" s="46">
        <v>197520.7</v>
      </c>
      <c r="E12" s="46">
        <v>197516.2</v>
      </c>
      <c r="F12" s="46">
        <v>1115.0999999999999</v>
      </c>
      <c r="G12" s="46">
        <v>231.6</v>
      </c>
      <c r="H12" s="46">
        <f>D12+F12</f>
        <v>198635.80000000002</v>
      </c>
      <c r="I12" s="46">
        <f t="shared" ref="I12:I26" si="2">E12+G12</f>
        <v>197747.80000000002</v>
      </c>
      <c r="J12" s="29"/>
    </row>
    <row r="13" spans="1:10">
      <c r="A13" s="4">
        <v>2120</v>
      </c>
      <c r="B13" s="45"/>
      <c r="C13" s="45"/>
      <c r="D13" s="46">
        <v>43736.800000000003</v>
      </c>
      <c r="E13" s="46">
        <v>43601.5</v>
      </c>
      <c r="F13" s="46">
        <v>53.4</v>
      </c>
      <c r="G13" s="46">
        <v>49</v>
      </c>
      <c r="H13" s="46">
        <f t="shared" ref="H13:H26" si="3">D13+F13</f>
        <v>43790.200000000004</v>
      </c>
      <c r="I13" s="46">
        <f t="shared" si="2"/>
        <v>43650.5</v>
      </c>
      <c r="J13" s="48"/>
    </row>
    <row r="14" spans="1:10">
      <c r="A14" s="4">
        <v>2200</v>
      </c>
      <c r="B14" s="45"/>
      <c r="C14" s="45"/>
      <c r="D14" s="46">
        <f>D15+D16+D17+D18+D24</f>
        <v>16329.6</v>
      </c>
      <c r="E14" s="46">
        <f>E15+E16+E17+E18+E24</f>
        <v>11432.999999999998</v>
      </c>
      <c r="F14" s="46">
        <f>F15+F16+F17+F18+F24</f>
        <v>779.2</v>
      </c>
      <c r="G14" s="46">
        <f>G15+G16+G17+G18+G24</f>
        <v>667.5</v>
      </c>
      <c r="H14" s="46">
        <f>D14+F14</f>
        <v>17108.8</v>
      </c>
      <c r="I14" s="46">
        <f t="shared" si="2"/>
        <v>12100.499999999998</v>
      </c>
      <c r="J14" s="48"/>
    </row>
    <row r="15" spans="1:10">
      <c r="A15" s="11">
        <v>2210</v>
      </c>
      <c r="B15" s="45"/>
      <c r="C15" s="45"/>
      <c r="D15" s="49">
        <v>583.5</v>
      </c>
      <c r="E15" s="49">
        <v>582.4</v>
      </c>
      <c r="F15" s="49">
        <v>324</v>
      </c>
      <c r="G15" s="49">
        <v>284.39999999999998</v>
      </c>
      <c r="H15" s="49">
        <f>D15+F15</f>
        <v>907.5</v>
      </c>
      <c r="I15" s="49">
        <f>E15+G15</f>
        <v>866.8</v>
      </c>
      <c r="J15" s="29"/>
    </row>
    <row r="16" spans="1:10">
      <c r="A16" s="11">
        <v>2240</v>
      </c>
      <c r="B16" s="45"/>
      <c r="C16" s="45"/>
      <c r="D16" s="49">
        <v>1764.9</v>
      </c>
      <c r="E16" s="49">
        <v>1730.1</v>
      </c>
      <c r="F16" s="49">
        <v>408.6</v>
      </c>
      <c r="G16" s="49">
        <v>377</v>
      </c>
      <c r="H16" s="49">
        <f>D16+F16</f>
        <v>2173.5</v>
      </c>
      <c r="I16" s="49">
        <f t="shared" si="2"/>
        <v>2107.1</v>
      </c>
      <c r="J16" s="29"/>
    </row>
    <row r="17" spans="1:10">
      <c r="A17" s="11">
        <v>2250</v>
      </c>
      <c r="B17" s="45"/>
      <c r="C17" s="45"/>
      <c r="D17" s="49">
        <v>140.80000000000001</v>
      </c>
      <c r="E17" s="49">
        <v>100.3</v>
      </c>
      <c r="F17" s="49">
        <v>6.2</v>
      </c>
      <c r="G17" s="49">
        <v>5</v>
      </c>
      <c r="H17" s="49">
        <f t="shared" si="3"/>
        <v>147</v>
      </c>
      <c r="I17" s="49">
        <f t="shared" si="2"/>
        <v>105.3</v>
      </c>
      <c r="J17" s="29"/>
    </row>
    <row r="18" spans="1:10">
      <c r="A18" s="4">
        <v>2270</v>
      </c>
      <c r="B18" s="45"/>
      <c r="C18" s="45"/>
      <c r="D18" s="46">
        <f>D19+D20+D21+D22+D23</f>
        <v>13813.4</v>
      </c>
      <c r="E18" s="46">
        <f>E19+E20+E21+E22+E23</f>
        <v>8999.7999999999993</v>
      </c>
      <c r="F18" s="46">
        <f>F19+F20+F21+F22+F23</f>
        <v>38</v>
      </c>
      <c r="G18" s="46">
        <f>G19+G20+G21+G22+G23</f>
        <v>1.1000000000000001</v>
      </c>
      <c r="H18" s="46">
        <f t="shared" si="3"/>
        <v>13851.4</v>
      </c>
      <c r="I18" s="46">
        <f t="shared" si="2"/>
        <v>9000.9</v>
      </c>
      <c r="J18" s="48"/>
    </row>
    <row r="19" spans="1:10">
      <c r="A19" s="11">
        <v>2271</v>
      </c>
      <c r="B19" s="45"/>
      <c r="C19" s="45"/>
      <c r="D19" s="49">
        <v>1438.1</v>
      </c>
      <c r="E19" s="49">
        <v>1367.3</v>
      </c>
      <c r="F19" s="49"/>
      <c r="G19" s="49"/>
      <c r="H19" s="49">
        <f t="shared" si="3"/>
        <v>1438.1</v>
      </c>
      <c r="I19" s="49">
        <f t="shared" si="2"/>
        <v>1367.3</v>
      </c>
      <c r="J19" s="29"/>
    </row>
    <row r="20" spans="1:10">
      <c r="A20" s="11">
        <v>2272</v>
      </c>
      <c r="B20" s="45"/>
      <c r="C20" s="45"/>
      <c r="D20" s="49">
        <v>518.20000000000005</v>
      </c>
      <c r="E20" s="49">
        <v>427</v>
      </c>
      <c r="F20" s="49">
        <v>0.6</v>
      </c>
      <c r="G20" s="49">
        <v>0.6</v>
      </c>
      <c r="H20" s="49">
        <f t="shared" si="3"/>
        <v>518.80000000000007</v>
      </c>
      <c r="I20" s="49">
        <f t="shared" si="2"/>
        <v>427.6</v>
      </c>
      <c r="J20" s="29"/>
    </row>
    <row r="21" spans="1:10">
      <c r="A21" s="11">
        <v>2273</v>
      </c>
      <c r="B21" s="45"/>
      <c r="C21" s="45"/>
      <c r="D21" s="49">
        <v>5062.6000000000004</v>
      </c>
      <c r="E21" s="49">
        <v>4044.8</v>
      </c>
      <c r="F21" s="49">
        <v>28.4</v>
      </c>
      <c r="G21" s="49"/>
      <c r="H21" s="49">
        <f t="shared" si="3"/>
        <v>5091</v>
      </c>
      <c r="I21" s="49">
        <f t="shared" si="2"/>
        <v>4044.8</v>
      </c>
      <c r="J21" s="29"/>
    </row>
    <row r="22" spans="1:10">
      <c r="A22" s="11">
        <v>2274</v>
      </c>
      <c r="B22" s="45"/>
      <c r="C22" s="45"/>
      <c r="D22" s="49">
        <v>6627.1</v>
      </c>
      <c r="E22" s="49">
        <v>3014.4</v>
      </c>
      <c r="F22" s="49">
        <v>9</v>
      </c>
      <c r="G22" s="49">
        <v>0.5</v>
      </c>
      <c r="H22" s="49">
        <f t="shared" si="3"/>
        <v>6636.1</v>
      </c>
      <c r="I22" s="49">
        <f t="shared" si="2"/>
        <v>3014.9</v>
      </c>
      <c r="J22" s="29"/>
    </row>
    <row r="23" spans="1:10">
      <c r="A23" s="11">
        <v>2275</v>
      </c>
      <c r="B23" s="45"/>
      <c r="C23" s="45"/>
      <c r="D23" s="49">
        <v>167.4</v>
      </c>
      <c r="E23" s="49">
        <v>146.30000000000001</v>
      </c>
      <c r="F23" s="49">
        <f>F42</f>
        <v>0</v>
      </c>
      <c r="G23" s="49">
        <f>G42</f>
        <v>0</v>
      </c>
      <c r="H23" s="49">
        <f t="shared" si="3"/>
        <v>167.4</v>
      </c>
      <c r="I23" s="49">
        <f t="shared" si="2"/>
        <v>146.30000000000001</v>
      </c>
      <c r="J23" s="29"/>
    </row>
    <row r="24" spans="1:10">
      <c r="A24" s="4">
        <v>2280</v>
      </c>
      <c r="B24" s="45"/>
      <c r="C24" s="45"/>
      <c r="D24" s="46">
        <f>D25</f>
        <v>27</v>
      </c>
      <c r="E24" s="46">
        <f>E25</f>
        <v>20.399999999999999</v>
      </c>
      <c r="F24" s="46">
        <f>F25</f>
        <v>2.4</v>
      </c>
      <c r="G24" s="46">
        <f>G25</f>
        <v>0</v>
      </c>
      <c r="H24" s="46">
        <f t="shared" si="3"/>
        <v>29.4</v>
      </c>
      <c r="I24" s="46">
        <f t="shared" si="2"/>
        <v>20.399999999999999</v>
      </c>
      <c r="J24" s="48"/>
    </row>
    <row r="25" spans="1:10">
      <c r="A25" s="11">
        <v>2282</v>
      </c>
      <c r="B25" s="45"/>
      <c r="C25" s="45"/>
      <c r="D25" s="49">
        <v>27</v>
      </c>
      <c r="E25" s="49">
        <v>20.399999999999999</v>
      </c>
      <c r="F25" s="49">
        <v>2.4</v>
      </c>
      <c r="G25" s="49"/>
      <c r="H25" s="49">
        <f t="shared" si="3"/>
        <v>29.4</v>
      </c>
      <c r="I25" s="46">
        <f t="shared" si="2"/>
        <v>20.399999999999999</v>
      </c>
      <c r="J25" s="48"/>
    </row>
    <row r="26" spans="1:10">
      <c r="A26" s="12">
        <v>2800</v>
      </c>
      <c r="B26" s="45"/>
      <c r="C26" s="45"/>
      <c r="D26" s="49">
        <v>72.3</v>
      </c>
      <c r="E26" s="49">
        <v>54.8</v>
      </c>
      <c r="F26" s="49">
        <v>10.8</v>
      </c>
      <c r="G26" s="49">
        <v>3</v>
      </c>
      <c r="H26" s="49">
        <f t="shared" si="3"/>
        <v>83.1</v>
      </c>
      <c r="I26" s="46">
        <f t="shared" si="2"/>
        <v>57.8</v>
      </c>
      <c r="J26" s="48"/>
    </row>
    <row r="27" spans="1:10">
      <c r="A27" s="50"/>
      <c r="B27" s="50"/>
      <c r="C27" s="50"/>
      <c r="D27" s="50"/>
      <c r="E27" s="50"/>
      <c r="F27" s="50"/>
      <c r="G27" s="50"/>
      <c r="H27" s="50"/>
      <c r="I27" s="50"/>
      <c r="J27" s="51"/>
    </row>
    <row r="28" spans="1:10">
      <c r="A28" s="52" t="s">
        <v>22</v>
      </c>
      <c r="B28" s="53"/>
      <c r="C28" s="53"/>
      <c r="D28" s="53"/>
      <c r="E28" s="53"/>
      <c r="F28" s="53"/>
      <c r="G28" s="53"/>
      <c r="H28" s="53"/>
      <c r="I28" s="53"/>
      <c r="J28" s="29"/>
    </row>
    <row r="29" spans="1:10">
      <c r="A29" s="47">
        <v>7771010</v>
      </c>
      <c r="B29" s="54" t="s">
        <v>23</v>
      </c>
      <c r="C29" s="54" t="s">
        <v>24</v>
      </c>
      <c r="D29" s="46">
        <f t="shared" ref="D29:I29" si="4">D30</f>
        <v>257659.4</v>
      </c>
      <c r="E29" s="46">
        <f t="shared" si="4"/>
        <v>252605.5</v>
      </c>
      <c r="F29" s="46">
        <f t="shared" si="4"/>
        <v>1958.5</v>
      </c>
      <c r="G29" s="46">
        <f t="shared" si="4"/>
        <v>951.1</v>
      </c>
      <c r="H29" s="46">
        <f t="shared" si="4"/>
        <v>259617.90000000002</v>
      </c>
      <c r="I29" s="46">
        <f t="shared" si="4"/>
        <v>253556.6</v>
      </c>
      <c r="J29" s="29"/>
    </row>
    <row r="30" spans="1:10">
      <c r="A30" s="47">
        <v>2000</v>
      </c>
      <c r="B30" s="54"/>
      <c r="C30" s="54"/>
      <c r="D30" s="46">
        <f t="shared" ref="D30:I30" si="5">D31+D32+D33+D45</f>
        <v>257659.4</v>
      </c>
      <c r="E30" s="46">
        <f t="shared" si="5"/>
        <v>252605.5</v>
      </c>
      <c r="F30" s="46">
        <f t="shared" si="5"/>
        <v>1958.5</v>
      </c>
      <c r="G30" s="46">
        <f t="shared" si="5"/>
        <v>951.1</v>
      </c>
      <c r="H30" s="46">
        <f t="shared" si="5"/>
        <v>259617.90000000002</v>
      </c>
      <c r="I30" s="46">
        <f t="shared" si="5"/>
        <v>253556.6</v>
      </c>
      <c r="J30" s="48"/>
    </row>
    <row r="31" spans="1:10">
      <c r="A31" s="4">
        <v>2111</v>
      </c>
      <c r="B31" s="54"/>
      <c r="C31" s="54"/>
      <c r="D31" s="46">
        <v>197520.7</v>
      </c>
      <c r="E31" s="46">
        <v>197516.2</v>
      </c>
      <c r="F31" s="46">
        <v>1115.0999999999999</v>
      </c>
      <c r="G31" s="46">
        <v>231.6</v>
      </c>
      <c r="H31" s="46">
        <f t="shared" ref="H31:I45" si="6">D31+F31</f>
        <v>198635.80000000002</v>
      </c>
      <c r="I31" s="46">
        <f t="shared" si="6"/>
        <v>197747.80000000002</v>
      </c>
      <c r="J31" s="29"/>
    </row>
    <row r="32" spans="1:10">
      <c r="A32" s="4">
        <v>2120</v>
      </c>
      <c r="B32" s="54"/>
      <c r="C32" s="54"/>
      <c r="D32" s="46">
        <v>43736.800000000003</v>
      </c>
      <c r="E32" s="46">
        <v>43601.5</v>
      </c>
      <c r="F32" s="46">
        <v>53.4</v>
      </c>
      <c r="G32" s="46">
        <v>49</v>
      </c>
      <c r="H32" s="46">
        <f t="shared" si="6"/>
        <v>43790.200000000004</v>
      </c>
      <c r="I32" s="46">
        <f t="shared" si="6"/>
        <v>43650.5</v>
      </c>
      <c r="J32" s="48"/>
    </row>
    <row r="33" spans="1:10">
      <c r="A33" s="4">
        <v>2200</v>
      </c>
      <c r="B33" s="54"/>
      <c r="C33" s="54"/>
      <c r="D33" s="46">
        <f>D34+D35+D36+D37+D43</f>
        <v>16329.6</v>
      </c>
      <c r="E33" s="46">
        <f>E34+E35+E36+E37+E43</f>
        <v>11432.999999999998</v>
      </c>
      <c r="F33" s="46">
        <f>F34+F35+F36+F37+F43</f>
        <v>779.2</v>
      </c>
      <c r="G33" s="46">
        <f>G34+G35+G36+G37+G43</f>
        <v>667.5</v>
      </c>
      <c r="H33" s="46">
        <f t="shared" si="6"/>
        <v>17108.8</v>
      </c>
      <c r="I33" s="46">
        <f t="shared" si="6"/>
        <v>12100.499999999998</v>
      </c>
      <c r="J33" s="48"/>
    </row>
    <row r="34" spans="1:10">
      <c r="A34" s="11">
        <v>2210</v>
      </c>
      <c r="B34" s="54"/>
      <c r="C34" s="54"/>
      <c r="D34" s="49">
        <v>583.5</v>
      </c>
      <c r="E34" s="49">
        <v>582.4</v>
      </c>
      <c r="F34" s="49">
        <v>324</v>
      </c>
      <c r="G34" s="49">
        <v>284.39999999999998</v>
      </c>
      <c r="H34" s="49">
        <f t="shared" si="6"/>
        <v>907.5</v>
      </c>
      <c r="I34" s="49">
        <f t="shared" si="6"/>
        <v>866.8</v>
      </c>
      <c r="J34" s="29"/>
    </row>
    <row r="35" spans="1:10">
      <c r="A35" s="11">
        <v>2240</v>
      </c>
      <c r="B35" s="54"/>
      <c r="C35" s="54"/>
      <c r="D35" s="49">
        <v>1764.9</v>
      </c>
      <c r="E35" s="49">
        <v>1730.1</v>
      </c>
      <c r="F35" s="49">
        <v>408.6</v>
      </c>
      <c r="G35" s="49">
        <v>377</v>
      </c>
      <c r="H35" s="49">
        <f>D35+F35</f>
        <v>2173.5</v>
      </c>
      <c r="I35" s="49">
        <f t="shared" si="6"/>
        <v>2107.1</v>
      </c>
      <c r="J35" s="29"/>
    </row>
    <row r="36" spans="1:10">
      <c r="A36" s="11">
        <v>2250</v>
      </c>
      <c r="B36" s="54"/>
      <c r="C36" s="54"/>
      <c r="D36" s="49">
        <v>140.80000000000001</v>
      </c>
      <c r="E36" s="49">
        <v>100.3</v>
      </c>
      <c r="F36" s="49">
        <v>6.2</v>
      </c>
      <c r="G36" s="49">
        <v>5</v>
      </c>
      <c r="H36" s="49">
        <f t="shared" ref="H36:H45" si="7">D36+F36</f>
        <v>147</v>
      </c>
      <c r="I36" s="49">
        <f t="shared" si="6"/>
        <v>105.3</v>
      </c>
      <c r="J36" s="29"/>
    </row>
    <row r="37" spans="1:10">
      <c r="A37" s="4">
        <v>2270</v>
      </c>
      <c r="B37" s="54"/>
      <c r="C37" s="54"/>
      <c r="D37" s="46">
        <f>D38+D39+D40+D41+D42</f>
        <v>13813.4</v>
      </c>
      <c r="E37" s="46">
        <f>E38+E39+E40+E41+E42</f>
        <v>8999.7999999999993</v>
      </c>
      <c r="F37" s="46">
        <f>F38+F39+F40+F41+F42</f>
        <v>38</v>
      </c>
      <c r="G37" s="46">
        <f>G38+G39+G40+G41+G42</f>
        <v>1.1000000000000001</v>
      </c>
      <c r="H37" s="46">
        <f t="shared" si="7"/>
        <v>13851.4</v>
      </c>
      <c r="I37" s="46">
        <f t="shared" si="6"/>
        <v>9000.9</v>
      </c>
      <c r="J37" s="48"/>
    </row>
    <row r="38" spans="1:10">
      <c r="A38" s="11">
        <v>2271</v>
      </c>
      <c r="B38" s="54"/>
      <c r="C38" s="54"/>
      <c r="D38" s="49">
        <v>1438.1</v>
      </c>
      <c r="E38" s="49">
        <v>1367.3</v>
      </c>
      <c r="F38" s="49"/>
      <c r="G38" s="49"/>
      <c r="H38" s="49">
        <f t="shared" si="7"/>
        <v>1438.1</v>
      </c>
      <c r="I38" s="49">
        <f t="shared" si="6"/>
        <v>1367.3</v>
      </c>
      <c r="J38" s="48"/>
    </row>
    <row r="39" spans="1:10">
      <c r="A39" s="11">
        <v>2272</v>
      </c>
      <c r="B39" s="54"/>
      <c r="C39" s="54"/>
      <c r="D39" s="49">
        <v>518.20000000000005</v>
      </c>
      <c r="E39" s="49">
        <v>427</v>
      </c>
      <c r="F39" s="49">
        <v>0.6</v>
      </c>
      <c r="G39" s="49">
        <v>0.6</v>
      </c>
      <c r="H39" s="49">
        <f t="shared" si="7"/>
        <v>518.80000000000007</v>
      </c>
      <c r="I39" s="49">
        <f t="shared" si="6"/>
        <v>427.6</v>
      </c>
      <c r="J39" s="29"/>
    </row>
    <row r="40" spans="1:10">
      <c r="A40" s="11">
        <v>2273</v>
      </c>
      <c r="B40" s="54"/>
      <c r="C40" s="54"/>
      <c r="D40" s="49">
        <v>5062.6000000000004</v>
      </c>
      <c r="E40" s="49">
        <v>4044.8</v>
      </c>
      <c r="F40" s="49">
        <v>28.4</v>
      </c>
      <c r="G40" s="49"/>
      <c r="H40" s="49">
        <f t="shared" si="7"/>
        <v>5091</v>
      </c>
      <c r="I40" s="49">
        <f t="shared" si="6"/>
        <v>4044.8</v>
      </c>
      <c r="J40" s="29"/>
    </row>
    <row r="41" spans="1:10">
      <c r="A41" s="11">
        <v>2274</v>
      </c>
      <c r="B41" s="54"/>
      <c r="C41" s="54"/>
      <c r="D41" s="49">
        <v>6627.1</v>
      </c>
      <c r="E41" s="49">
        <v>3014.4</v>
      </c>
      <c r="F41" s="49">
        <v>9</v>
      </c>
      <c r="G41" s="49">
        <v>0.5</v>
      </c>
      <c r="H41" s="49">
        <f t="shared" si="7"/>
        <v>6636.1</v>
      </c>
      <c r="I41" s="49">
        <f t="shared" si="6"/>
        <v>3014.9</v>
      </c>
      <c r="J41" s="29"/>
    </row>
    <row r="42" spans="1:10">
      <c r="A42" s="11">
        <v>2275</v>
      </c>
      <c r="B42" s="54"/>
      <c r="C42" s="54"/>
      <c r="D42" s="49">
        <v>167.4</v>
      </c>
      <c r="E42" s="49">
        <v>146.30000000000001</v>
      </c>
      <c r="F42" s="49">
        <f>F61</f>
        <v>0</v>
      </c>
      <c r="G42" s="49">
        <f>G61</f>
        <v>0</v>
      </c>
      <c r="H42" s="49">
        <f t="shared" si="7"/>
        <v>167.4</v>
      </c>
      <c r="I42" s="49">
        <f t="shared" si="6"/>
        <v>146.30000000000001</v>
      </c>
      <c r="J42" s="29"/>
    </row>
    <row r="43" spans="1:10">
      <c r="A43" s="4">
        <v>2280</v>
      </c>
      <c r="B43" s="54"/>
      <c r="C43" s="54"/>
      <c r="D43" s="46">
        <f>D44</f>
        <v>27</v>
      </c>
      <c r="E43" s="46">
        <f>E44</f>
        <v>20.399999999999999</v>
      </c>
      <c r="F43" s="46">
        <f>F44</f>
        <v>2.4</v>
      </c>
      <c r="G43" s="46">
        <f>G44</f>
        <v>0</v>
      </c>
      <c r="H43" s="46">
        <f t="shared" si="7"/>
        <v>29.4</v>
      </c>
      <c r="I43" s="46">
        <f t="shared" si="6"/>
        <v>20.399999999999999</v>
      </c>
      <c r="J43" s="29"/>
    </row>
    <row r="44" spans="1:10">
      <c r="A44" s="11">
        <v>2282</v>
      </c>
      <c r="B44" s="54"/>
      <c r="C44" s="54"/>
      <c r="D44" s="49">
        <v>27</v>
      </c>
      <c r="E44" s="49">
        <v>20.399999999999999</v>
      </c>
      <c r="F44" s="49">
        <v>2.4</v>
      </c>
      <c r="G44" s="49"/>
      <c r="H44" s="49">
        <f t="shared" si="7"/>
        <v>29.4</v>
      </c>
      <c r="I44" s="46">
        <f t="shared" si="6"/>
        <v>20.399999999999999</v>
      </c>
      <c r="J44" s="29"/>
    </row>
    <row r="45" spans="1:10">
      <c r="A45" s="11">
        <v>2800</v>
      </c>
      <c r="B45" s="54"/>
      <c r="C45" s="54"/>
      <c r="D45" s="49">
        <v>72.3</v>
      </c>
      <c r="E45" s="49">
        <v>54.8</v>
      </c>
      <c r="F45" s="49">
        <v>10.8</v>
      </c>
      <c r="G45" s="49">
        <v>3</v>
      </c>
      <c r="H45" s="49">
        <f t="shared" si="7"/>
        <v>83.1</v>
      </c>
      <c r="I45" s="46">
        <f t="shared" si="6"/>
        <v>57.8</v>
      </c>
      <c r="J45" s="48"/>
    </row>
    <row r="46" spans="1:10">
      <c r="A46" s="55">
        <v>7771800</v>
      </c>
      <c r="B46" s="56" t="s">
        <v>28</v>
      </c>
      <c r="C46" s="57" t="s">
        <v>29</v>
      </c>
      <c r="D46" s="58">
        <f t="shared" ref="D46:I49" si="8">D47</f>
        <v>0</v>
      </c>
      <c r="E46" s="58">
        <f t="shared" si="8"/>
        <v>0</v>
      </c>
      <c r="F46" s="58">
        <f t="shared" si="8"/>
        <v>0</v>
      </c>
      <c r="G46" s="58">
        <f t="shared" si="8"/>
        <v>0</v>
      </c>
      <c r="H46" s="58">
        <f t="shared" si="8"/>
        <v>0</v>
      </c>
      <c r="I46" s="58">
        <f t="shared" si="8"/>
        <v>0</v>
      </c>
      <c r="J46" s="29"/>
    </row>
    <row r="47" spans="1:10">
      <c r="A47" s="4">
        <v>2000</v>
      </c>
      <c r="B47" s="56"/>
      <c r="C47" s="57"/>
      <c r="D47" s="59">
        <f t="shared" si="8"/>
        <v>0</v>
      </c>
      <c r="E47" s="59">
        <f t="shared" si="8"/>
        <v>0</v>
      </c>
      <c r="F47" s="60"/>
      <c r="G47" s="60"/>
      <c r="H47" s="61">
        <f t="shared" ref="H47:I50" si="9">D47+F47</f>
        <v>0</v>
      </c>
      <c r="I47" s="61">
        <f t="shared" si="9"/>
        <v>0</v>
      </c>
      <c r="J47" s="29"/>
    </row>
    <row r="48" spans="1:10">
      <c r="A48" s="62">
        <v>2100</v>
      </c>
      <c r="B48" s="56"/>
      <c r="C48" s="57"/>
      <c r="D48" s="59">
        <f t="shared" si="8"/>
        <v>0</v>
      </c>
      <c r="E48" s="59">
        <f t="shared" si="8"/>
        <v>0</v>
      </c>
      <c r="F48" s="60"/>
      <c r="G48" s="60"/>
      <c r="H48" s="61">
        <f t="shared" si="9"/>
        <v>0</v>
      </c>
      <c r="I48" s="61">
        <f t="shared" si="9"/>
        <v>0</v>
      </c>
      <c r="J48" s="29"/>
    </row>
    <row r="49" spans="1:10">
      <c r="A49" s="63">
        <v>2120</v>
      </c>
      <c r="B49" s="56"/>
      <c r="C49" s="57"/>
      <c r="D49" s="64">
        <f t="shared" si="8"/>
        <v>0</v>
      </c>
      <c r="E49" s="64">
        <f t="shared" si="8"/>
        <v>0</v>
      </c>
      <c r="F49" s="60"/>
      <c r="G49" s="60"/>
      <c r="H49" s="60">
        <f t="shared" si="9"/>
        <v>0</v>
      </c>
      <c r="I49" s="60">
        <f t="shared" si="9"/>
        <v>0</v>
      </c>
      <c r="J49" s="29"/>
    </row>
    <row r="50" spans="1:10">
      <c r="A50" s="65">
        <v>2123</v>
      </c>
      <c r="B50" s="56"/>
      <c r="C50" s="57"/>
      <c r="D50" s="66"/>
      <c r="E50" s="66"/>
      <c r="F50" s="67"/>
      <c r="G50" s="67"/>
      <c r="H50" s="67">
        <f t="shared" si="9"/>
        <v>0</v>
      </c>
      <c r="I50" s="67">
        <f t="shared" si="9"/>
        <v>0</v>
      </c>
      <c r="J50" s="29"/>
    </row>
    <row r="51" spans="1:10">
      <c r="A51" s="68"/>
      <c r="B51" s="69"/>
      <c r="C51" s="69"/>
      <c r="D51" s="69"/>
      <c r="E51" s="69"/>
      <c r="F51" s="69"/>
      <c r="G51" s="69"/>
      <c r="H51" s="69"/>
      <c r="I51" s="69"/>
      <c r="J51" s="51"/>
    </row>
    <row r="52" spans="1:10" ht="18.75">
      <c r="A52" s="70"/>
      <c r="B52" s="70"/>
      <c r="C52" s="70"/>
      <c r="D52" s="71"/>
      <c r="E52" s="71"/>
      <c r="F52" s="29"/>
      <c r="G52" s="31"/>
      <c r="H52" s="31"/>
      <c r="I52" s="72"/>
      <c r="J52" s="29"/>
    </row>
  </sheetData>
  <mergeCells count="21">
    <mergeCell ref="B46:B50"/>
    <mergeCell ref="C46:C50"/>
    <mergeCell ref="A51:I51"/>
    <mergeCell ref="A52:C52"/>
    <mergeCell ref="G52:H52"/>
    <mergeCell ref="B10:B26"/>
    <mergeCell ref="C10:C26"/>
    <mergeCell ref="A27:I27"/>
    <mergeCell ref="A28:I28"/>
    <mergeCell ref="B29:B45"/>
    <mergeCell ref="C29:C45"/>
    <mergeCell ref="H1:I1"/>
    <mergeCell ref="A2:I3"/>
    <mergeCell ref="A4:I4"/>
    <mergeCell ref="A5:I5"/>
    <mergeCell ref="A7:A8"/>
    <mergeCell ref="B7:B8"/>
    <mergeCell ref="C7:C8"/>
    <mergeCell ref="D7:E7"/>
    <mergeCell ref="F7:G7"/>
    <mergeCell ref="H7:I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vikz-01</dc:creator>
  <cp:lastModifiedBy>vikz-01</cp:lastModifiedBy>
  <dcterms:created xsi:type="dcterms:W3CDTF">2020-02-14T13:07:13Z</dcterms:created>
  <dcterms:modified xsi:type="dcterms:W3CDTF">2021-02-19T09:23:45Z</dcterms:modified>
</cp:coreProperties>
</file>