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617321" sheetId="5" r:id="rId1"/>
  </sheets>
  <calcPr calcId="145621"/>
</workbook>
</file>

<file path=xl/calcChain.xml><?xml version="1.0" encoding="utf-8"?>
<calcChain xmlns="http://schemas.openxmlformats.org/spreadsheetml/2006/main">
  <c r="E32" i="5" l="1"/>
  <c r="E34" i="5" l="1"/>
  <c r="E45" i="5" s="1"/>
  <c r="G34" i="5"/>
  <c r="H34" i="5"/>
  <c r="D34" i="5"/>
  <c r="K65" i="5" l="1"/>
  <c r="K70" i="5" s="1"/>
  <c r="K53" i="5"/>
  <c r="K58" i="5" s="1"/>
  <c r="H65" i="5" l="1"/>
  <c r="H70" i="5" s="1"/>
  <c r="H53" i="5"/>
  <c r="H58" i="5" s="1"/>
  <c r="F45" i="5"/>
  <c r="I61" i="5" l="1"/>
  <c r="L61" i="5"/>
  <c r="I65" i="5"/>
  <c r="L65" i="5"/>
  <c r="I68" i="5"/>
  <c r="L68" i="5"/>
  <c r="I70" i="5"/>
  <c r="L70" i="5"/>
  <c r="I73" i="5"/>
  <c r="L73" i="5"/>
  <c r="M56" i="5"/>
  <c r="N56" i="5"/>
  <c r="M58" i="5"/>
  <c r="N58" i="5"/>
  <c r="M61" i="5"/>
  <c r="N61" i="5"/>
  <c r="M65" i="5"/>
  <c r="N65" i="5"/>
  <c r="M68" i="5"/>
  <c r="N68" i="5"/>
  <c r="M70" i="5"/>
  <c r="N70" i="5"/>
  <c r="M73" i="5"/>
  <c r="N73" i="5"/>
  <c r="O68" i="5" l="1"/>
  <c r="O65" i="5"/>
  <c r="O61" i="5"/>
  <c r="O58" i="5"/>
  <c r="O56" i="5"/>
  <c r="O73" i="5"/>
  <c r="O70" i="5"/>
  <c r="F33" i="5"/>
  <c r="F32" i="5"/>
  <c r="J33" i="5"/>
  <c r="K33" i="5"/>
  <c r="K32" i="5"/>
  <c r="J32" i="5"/>
  <c r="J34" i="5" l="1"/>
  <c r="K34" i="5"/>
  <c r="F34" i="5"/>
  <c r="L58" i="5"/>
  <c r="L56" i="5"/>
  <c r="L53" i="5"/>
  <c r="N53" i="5"/>
  <c r="M53" i="5"/>
  <c r="I45" i="5"/>
  <c r="K45" i="5"/>
  <c r="J45" i="5"/>
  <c r="I33" i="5"/>
  <c r="L33" i="5" s="1"/>
  <c r="I32" i="5"/>
  <c r="I34" i="5" l="1"/>
  <c r="L32" i="5"/>
  <c r="L34" i="5" s="1"/>
  <c r="L45" i="5"/>
  <c r="I56" i="5"/>
  <c r="I58" i="5"/>
  <c r="O53" i="5"/>
  <c r="I53" i="5"/>
</calcChain>
</file>

<file path=xl/sharedStrings.xml><?xml version="1.0" encoding="utf-8"?>
<sst xmlns="http://schemas.openxmlformats.org/spreadsheetml/2006/main" count="155" uniqueCount="95">
  <si>
    <t>Звіт</t>
  </si>
  <si>
    <t>1.</t>
  </si>
  <si>
    <t>0600000</t>
  </si>
  <si>
    <t xml:space="preserve"> Управління освіти Міської ради міста Кропивницького</t>
  </si>
  <si>
    <t>2.</t>
  </si>
  <si>
    <t>0610000</t>
  </si>
  <si>
    <t>3.</t>
  </si>
  <si>
    <t xml:space="preserve">  Управління освіти Міської ради міста Кропивницького</t>
  </si>
  <si>
    <t>ЗАТВЕРДЖЕНО</t>
  </si>
  <si>
    <t>4.</t>
  </si>
  <si>
    <t>6.</t>
  </si>
  <si>
    <t>№ з/п</t>
  </si>
  <si>
    <t>Ціль державної політики</t>
  </si>
  <si>
    <t>Цілі державної політики, на досягнення яких спрямовано реалізацію бюджетної програми</t>
  </si>
  <si>
    <t>5.</t>
  </si>
  <si>
    <t>7.</t>
  </si>
  <si>
    <t>Мета бюджетної програми</t>
  </si>
  <si>
    <t>8.</t>
  </si>
  <si>
    <t>Завдання бюджетної програми</t>
  </si>
  <si>
    <t xml:space="preserve">Завдання </t>
  </si>
  <si>
    <t>Видатки ( надані кредити з бюджету) та напрями використання бюджетних коштів за бюджетною програмою</t>
  </si>
  <si>
    <t>Напрями використання бюджетних коштів</t>
  </si>
  <si>
    <t>Затверджено у паспорті бюджетної програми</t>
  </si>
  <si>
    <t>загальний фонд</t>
  </si>
  <si>
    <t>спеціальний фонд</t>
  </si>
  <si>
    <t>усього</t>
  </si>
  <si>
    <t>Касові видатки (надані кредити з бюджету)</t>
  </si>
  <si>
    <t>Відхилення</t>
  </si>
  <si>
    <t>Усього</t>
  </si>
  <si>
    <t>Видатки ( надані кредити з бюджету) на реалізацію місцевих/ регіональних програм, які виконуються в межах бюджетної програми</t>
  </si>
  <si>
    <t>гривень</t>
  </si>
  <si>
    <t>9.</t>
  </si>
  <si>
    <t>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</si>
  <si>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</si>
  <si>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</si>
  <si>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</si>
  <si>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</si>
  <si>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Завдання 1:</t>
  </si>
  <si>
    <t>ефективності</t>
  </si>
  <si>
    <t>10.</t>
  </si>
  <si>
    <t>(підпис)</t>
  </si>
  <si>
    <t>( ініціали/ ініціал, прізвище)</t>
  </si>
  <si>
    <t>Головний бухгалтер</t>
  </si>
  <si>
    <t>Наказ Міністерства фінансів України                                                              26 серпня 2014 року  № 836 
(у редакції наказу Міністерства фінансів України від 29 грудня 2018 року № 1209)</t>
  </si>
  <si>
    <t>продукту</t>
  </si>
  <si>
    <t>Програма розвитку освіти міста Кіровограда на 2016-2020 роки</t>
  </si>
  <si>
    <t xml:space="preserve"> затрат</t>
  </si>
  <si>
    <t>од.</t>
  </si>
  <si>
    <t>%</t>
  </si>
  <si>
    <t>якості</t>
  </si>
  <si>
    <t>Завдання 2:</t>
  </si>
  <si>
    <t>затрат</t>
  </si>
  <si>
    <t xml:space="preserve"> продукту</t>
  </si>
  <si>
    <t>грн.</t>
  </si>
  <si>
    <t xml:space="preserve">Розрахунок </t>
  </si>
  <si>
    <t>Найменування місцевої/регіональної програми</t>
  </si>
  <si>
    <t>Відхилення пояснюється відповідно зміною  показників затрат</t>
  </si>
  <si>
    <t>Узагальнений висновок про виконання бюджетної програми.</t>
  </si>
  <si>
    <t>Пояснення щодо причин відхилення: Залишок коштів  на придбання товарів склався у зв'язку  з економією коштів.</t>
  </si>
  <si>
    <t>0617321</t>
  </si>
  <si>
    <t>0443</t>
  </si>
  <si>
    <t>Будівництво освітніх установ та закладів</t>
  </si>
  <si>
    <t>Реалізація державної політики спрямованої на забезпечення сталого економічного розвитку міста Кропивницького в частині будівництва освітніх установ та закладів.</t>
  </si>
  <si>
    <t>Створення оптимальних умов для забезпечення будівництва (реконструкції та капітального ремонту) освітніх установ та закладів.</t>
  </si>
  <si>
    <t>Забезпечення будівництва та  капітального ремонту закладів  дошкільної  освіти</t>
  </si>
  <si>
    <t>Забезпечення будівництва та  капітального ремонту  закладів загальної середньої освіти</t>
  </si>
  <si>
    <t>Проведення  будівництва та капітального ремонту  закладів  дошкільної  освіти</t>
  </si>
  <si>
    <t>Проведення  будівництва та капітального ремонту закладів  загальної середньої освіти</t>
  </si>
  <si>
    <t>Обсяг видатків на капітальний ремонт  закладів дошкільної  освіти, затверджений на поточний рік</t>
  </si>
  <si>
    <t>Аналіз потреби закладів згідно дефектних актів,  проекто-кошторисна документація</t>
  </si>
  <si>
    <t>Кількість об'єктів,  які  планується відремонтувати у поточному році</t>
  </si>
  <si>
    <t>Аналіз потреби закладів згідно дефектних актів</t>
  </si>
  <si>
    <t>Середня вартість робіт з капітального ремонту</t>
  </si>
  <si>
    <t xml:space="preserve">  Рівень готовності об'єктів будівництва (реконструкції та капітального ремонту)</t>
  </si>
  <si>
    <t>Забезпечення будівництва та  капітального ремонту закладів  загальної середньої освіти</t>
  </si>
  <si>
    <t>Обсяг видатків на капітальний ремонт  загальної середньої освіти, затверджений на поточний рік</t>
  </si>
  <si>
    <t>Рівень готовності об'єктів будівництва (реконструкції та капітального ремонту)</t>
  </si>
  <si>
    <r>
      <rPr>
        <sz val="14"/>
        <color theme="1"/>
        <rFont val="Times New Roman"/>
        <family val="1"/>
        <charset val="204"/>
      </rPr>
      <t>Аналіз стану виконання результативних показників-</t>
    </r>
    <r>
      <rPr>
        <sz val="12"/>
        <color theme="1"/>
        <rFont val="Times New Roman"/>
        <family val="1"/>
        <charset val="204"/>
      </rPr>
      <t xml:space="preserve">       Завдання програми виконано відповідно до обсягу бюджетних асигнувань, виставлених рахунків та виконаних робіт. </t>
    </r>
  </si>
  <si>
    <t>Причиною відхилень є  економія коштів бюджетної програми.</t>
  </si>
  <si>
    <t>Завдання, передбачені бюджетною програмою 0617321 "Будівництво освітніх установ та закладіви",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політики, на досягнення яких спрямована реалізація бюджетної програми.   Програма залишається актуальною для подальшої реалізації.</t>
  </si>
  <si>
    <t xml:space="preserve">Начальник  управління освіти </t>
  </si>
  <si>
    <t>Лариса  КОСТЕНКО</t>
  </si>
  <si>
    <t>Олена  ШЕВЯКОВА</t>
  </si>
  <si>
    <t>Пояснення щодо причин відхилення: Залишок коштів   склався у зв'язку  з економією коштів.</t>
  </si>
  <si>
    <t>про виконання паспорта бюджетної програми місцевого бюджету на  2020 рік</t>
  </si>
  <si>
    <t>05403286</t>
  </si>
  <si>
    <t xml:space="preserve">(код Програмної класифікації видатків та кредитування місцевого бюджету)  </t>
  </si>
  <si>
    <t xml:space="preserve"> ( найменування головного розпорядника коштів місцевого бюджету)</t>
  </si>
  <si>
    <t>(код за ЄДРПОУ)</t>
  </si>
  <si>
    <t xml:space="preserve"> ( найменування відповідального виконавця)</t>
  </si>
  <si>
    <t>7321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</si>
  <si>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</si>
  <si>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 )</t>
  </si>
  <si>
    <t>(найменування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</si>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</sst>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242424"/>
      <name val="Symbol"/>
      <family val="1"/>
      <charset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24242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8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2" borderId="0" xfId="0" applyFont="1" applyFill="1" applyBorder="1" applyAlignment="1">
      <alignment horizontal="center"/>
    </xf>
    <xf numFmtId="0" fontId="1" fillId="3" borderId="0" xfId="0" applyFont="1" applyFill="1" applyAlignment="1"/>
    <xf numFmtId="0" fontId="4" fillId="3" borderId="3" xfId="0" applyFont="1" applyFill="1" applyBorder="1" applyAlignment="1">
      <alignment horizontal="center"/>
    </xf>
    <xf numFmtId="0" fontId="3" fillId="3" borderId="0" xfId="0" applyFont="1" applyFill="1"/>
    <xf numFmtId="0" fontId="10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12" fillId="0" borderId="3" xfId="0" applyFont="1" applyBorder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4" fillId="0" borderId="0" xfId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1" fillId="2" borderId="0" xfId="0" applyFont="1" applyFill="1" applyAlignment="1">
      <alignment wrapText="1"/>
    </xf>
    <xf numFmtId="0" fontId="7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4" borderId="0" xfId="0" applyFont="1" applyFill="1"/>
    <xf numFmtId="0" fontId="0" fillId="4" borderId="0" xfId="0" applyFill="1"/>
    <xf numFmtId="2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3" xfId="0" applyFont="1" applyFill="1" applyBorder="1"/>
    <xf numFmtId="0" fontId="8" fillId="0" borderId="0" xfId="0" applyFont="1" applyFill="1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6" xfId="0" applyFont="1" applyFill="1" applyBorder="1" applyAlignment="1">
      <alignment horizontal="center" vertical="justify" wrapText="1"/>
    </xf>
    <xf numFmtId="0" fontId="16" fillId="0" borderId="4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justify"/>
    </xf>
    <xf numFmtId="0" fontId="4" fillId="0" borderId="6" xfId="0" applyFont="1" applyFill="1" applyBorder="1" applyAlignment="1">
      <alignment horizontal="center" vertical="justify"/>
    </xf>
    <xf numFmtId="0" fontId="7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7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 wrapText="1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1"/>
  <sheetViews>
    <sheetView tabSelected="1" view="pageBreakPreview" topLeftCell="A23" zoomScaleNormal="100" zoomScaleSheetLayoutView="100" workbookViewId="0">
      <selection activeCell="B15" sqref="B15"/>
    </sheetView>
  </sheetViews>
  <sheetFormatPr defaultRowHeight="15" x14ac:dyDescent="0.25"/>
  <cols>
    <col min="1" max="1" width="4.42578125" style="63" customWidth="1"/>
    <col min="2" max="2" width="12.7109375" customWidth="1"/>
    <col min="3" max="3" width="33.140625" customWidth="1"/>
    <col min="4" max="4" width="9" customWidth="1"/>
    <col min="5" max="5" width="14.5703125" customWidth="1"/>
    <col min="6" max="6" width="12.42578125" customWidth="1"/>
    <col min="7" max="7" width="8.28515625" customWidth="1"/>
    <col min="8" max="8" width="14.42578125" customWidth="1"/>
    <col min="9" max="9" width="13.85546875" customWidth="1"/>
    <col min="10" max="10" width="7.85546875" customWidth="1"/>
    <col min="11" max="11" width="13.140625" customWidth="1"/>
    <col min="12" max="12" width="12.5703125" customWidth="1"/>
    <col min="13" max="13" width="8.140625" customWidth="1"/>
    <col min="14" max="14" width="12" customWidth="1"/>
    <col min="15" max="15" width="12.42578125" customWidth="1"/>
    <col min="18" max="18" width="9.140625" customWidth="1"/>
  </cols>
  <sheetData>
    <row r="1" spans="1:16" ht="15.75" x14ac:dyDescent="0.25">
      <c r="J1" s="37" t="s">
        <v>8</v>
      </c>
      <c r="K1" s="28"/>
      <c r="L1" s="28"/>
      <c r="M1" s="28"/>
      <c r="N1" s="28"/>
    </row>
    <row r="2" spans="1:16" ht="60.75" customHeight="1" x14ac:dyDescent="0.25">
      <c r="J2" s="108" t="s">
        <v>43</v>
      </c>
      <c r="K2" s="108"/>
      <c r="L2" s="108"/>
      <c r="M2" s="108"/>
      <c r="N2" s="108"/>
    </row>
    <row r="6" spans="1:16" ht="20.25" x14ac:dyDescent="0.3">
      <c r="A6" s="38"/>
      <c r="B6" s="109" t="s">
        <v>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28"/>
      <c r="O6" s="28"/>
      <c r="P6" s="28"/>
    </row>
    <row r="7" spans="1:16" ht="20.25" x14ac:dyDescent="0.3">
      <c r="A7" s="38"/>
      <c r="B7" s="109" t="s">
        <v>84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28"/>
      <c r="O7" s="28"/>
      <c r="P7" s="28"/>
    </row>
    <row r="8" spans="1:16" x14ac:dyDescent="0.25">
      <c r="A8" s="3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21.75" customHeight="1" x14ac:dyDescent="0.25">
      <c r="A9" s="1" t="s">
        <v>1</v>
      </c>
      <c r="B9" s="2" t="s">
        <v>2</v>
      </c>
      <c r="C9" s="110" t="s">
        <v>3</v>
      </c>
      <c r="D9" s="110"/>
      <c r="E9" s="110"/>
      <c r="F9" s="110"/>
      <c r="G9" s="110"/>
      <c r="H9" s="110"/>
      <c r="I9" s="110"/>
      <c r="J9" s="110"/>
      <c r="K9" s="91"/>
      <c r="L9" s="101" t="s">
        <v>85</v>
      </c>
      <c r="M9" s="101"/>
      <c r="N9" s="28"/>
      <c r="O9" s="28"/>
      <c r="P9" s="28"/>
    </row>
    <row r="10" spans="1:16" ht="27.75" customHeight="1" x14ac:dyDescent="0.25">
      <c r="A10" s="4"/>
      <c r="B10" s="102" t="s">
        <v>86</v>
      </c>
      <c r="C10" s="102"/>
      <c r="D10" s="92"/>
      <c r="E10" s="93" t="s">
        <v>87</v>
      </c>
      <c r="F10" s="93"/>
      <c r="G10" s="93"/>
      <c r="H10" s="93"/>
      <c r="I10" s="93"/>
      <c r="J10" s="94"/>
      <c r="K10" s="95"/>
      <c r="L10" s="103" t="s">
        <v>88</v>
      </c>
      <c r="M10" s="103"/>
      <c r="N10" s="28"/>
      <c r="O10" s="28"/>
      <c r="P10" s="28"/>
    </row>
    <row r="11" spans="1:16" ht="15.75" hidden="1" x14ac:dyDescent="0.25">
      <c r="A11" s="4"/>
      <c r="B11" s="5"/>
      <c r="C11" s="3"/>
      <c r="D11" s="3"/>
      <c r="E11" s="3"/>
      <c r="F11" s="3"/>
      <c r="G11" s="3"/>
      <c r="H11" s="3"/>
      <c r="I11" s="3"/>
      <c r="J11" s="87"/>
      <c r="K11" s="28"/>
      <c r="L11" s="28"/>
      <c r="M11" s="28"/>
      <c r="N11" s="28"/>
      <c r="O11" s="28"/>
      <c r="P11" s="28"/>
    </row>
    <row r="12" spans="1:16" ht="20.25" x14ac:dyDescent="0.25">
      <c r="A12" s="1" t="s">
        <v>4</v>
      </c>
      <c r="B12" s="2" t="s">
        <v>5</v>
      </c>
      <c r="C12" s="100" t="s">
        <v>7</v>
      </c>
      <c r="D12" s="100"/>
      <c r="E12" s="100"/>
      <c r="F12" s="100"/>
      <c r="G12" s="100"/>
      <c r="H12" s="100"/>
      <c r="I12" s="100"/>
      <c r="J12" s="100"/>
      <c r="K12" s="100"/>
      <c r="L12" s="101" t="s">
        <v>85</v>
      </c>
      <c r="M12" s="101"/>
      <c r="N12" s="28"/>
      <c r="O12" s="28"/>
      <c r="P12" s="28"/>
    </row>
    <row r="13" spans="1:16" ht="27.75" customHeight="1" x14ac:dyDescent="0.25">
      <c r="A13" s="4"/>
      <c r="B13" s="102" t="s">
        <v>86</v>
      </c>
      <c r="C13" s="102"/>
      <c r="D13" s="92"/>
      <c r="E13" s="93" t="s">
        <v>89</v>
      </c>
      <c r="F13" s="93"/>
      <c r="G13" s="93"/>
      <c r="H13" s="93"/>
      <c r="I13" s="93"/>
      <c r="J13" s="94"/>
      <c r="K13" s="95"/>
      <c r="L13" s="103" t="s">
        <v>88</v>
      </c>
      <c r="M13" s="103"/>
      <c r="N13" s="28"/>
      <c r="O13" s="28"/>
      <c r="P13" s="28"/>
    </row>
    <row r="14" spans="1:16" s="55" customFormat="1" ht="21.75" customHeight="1" x14ac:dyDescent="0.3">
      <c r="A14" s="54" t="s">
        <v>6</v>
      </c>
      <c r="B14" s="2" t="s">
        <v>59</v>
      </c>
      <c r="C14" s="2" t="s">
        <v>90</v>
      </c>
      <c r="D14" s="2" t="s">
        <v>60</v>
      </c>
      <c r="E14" s="104" t="s">
        <v>61</v>
      </c>
      <c r="F14" s="104"/>
      <c r="G14" s="104"/>
      <c r="H14" s="104"/>
      <c r="I14" s="104"/>
      <c r="J14" s="104"/>
      <c r="K14" s="104"/>
      <c r="L14" s="105">
        <v>11201100000</v>
      </c>
      <c r="M14" s="105"/>
      <c r="N14" s="62"/>
    </row>
    <row r="15" spans="1:16" ht="66.75" customHeight="1" x14ac:dyDescent="0.25">
      <c r="A15" s="96"/>
      <c r="B15" s="97" t="s">
        <v>86</v>
      </c>
      <c r="C15" s="97" t="s">
        <v>91</v>
      </c>
      <c r="D15" s="106" t="s">
        <v>92</v>
      </c>
      <c r="E15" s="106"/>
      <c r="F15" s="106" t="s">
        <v>93</v>
      </c>
      <c r="G15" s="106"/>
      <c r="H15" s="106"/>
      <c r="I15" s="106"/>
      <c r="J15" s="106"/>
      <c r="K15" s="106"/>
      <c r="L15" s="107" t="s">
        <v>94</v>
      </c>
      <c r="M15" s="107"/>
      <c r="N15" s="28"/>
      <c r="O15" s="28"/>
      <c r="P15" s="28"/>
    </row>
    <row r="16" spans="1:16" x14ac:dyDescent="0.25">
      <c r="A16" s="3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30" s="8" customFormat="1" ht="32.25" customHeight="1" x14ac:dyDescent="0.2">
      <c r="A17" s="6" t="s">
        <v>9</v>
      </c>
      <c r="B17" s="121" t="s">
        <v>13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7"/>
      <c r="N17" s="7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30" s="8" customFormat="1" ht="23.25" customHeight="1" x14ac:dyDescent="0.2">
      <c r="A18" s="6"/>
      <c r="B18" s="10" t="s">
        <v>11</v>
      </c>
      <c r="C18" s="122" t="s">
        <v>12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30" s="8" customFormat="1" ht="35.25" customHeight="1" x14ac:dyDescent="0.2">
      <c r="A19" s="6"/>
      <c r="B19" s="45">
        <v>1</v>
      </c>
      <c r="C19" s="123" t="s">
        <v>62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30" s="12" customFormat="1" ht="15.75" customHeight="1" x14ac:dyDescent="0.3">
      <c r="A20" s="11" t="s">
        <v>14</v>
      </c>
      <c r="B20" s="98" t="s">
        <v>16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1:30" s="13" customFormat="1" ht="6" customHeight="1" x14ac:dyDescent="0.2">
      <c r="A21" s="21"/>
    </row>
    <row r="22" spans="1:30" s="3" customFormat="1" ht="23.25" customHeight="1" x14ac:dyDescent="0.3">
      <c r="A22" s="21"/>
      <c r="B22" s="99" t="s">
        <v>63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4"/>
      <c r="N22" s="39"/>
      <c r="O22" s="39"/>
      <c r="P22" s="3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s="16" customFormat="1" ht="15.75" customHeight="1" x14ac:dyDescent="0.3">
      <c r="A23" s="15" t="s">
        <v>10</v>
      </c>
      <c r="B23" s="128" t="s">
        <v>18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N23" s="39"/>
      <c r="O23" s="39"/>
      <c r="P23" s="3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18" customFormat="1" ht="19.5" customHeight="1" x14ac:dyDescent="0.25">
      <c r="A24" s="22"/>
      <c r="B24" s="17" t="s">
        <v>11</v>
      </c>
      <c r="C24" s="111" t="s">
        <v>19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39"/>
      <c r="O24" s="39"/>
      <c r="P24" s="3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8" customFormat="1" ht="18.75" x14ac:dyDescent="0.2">
      <c r="A25" s="22"/>
      <c r="B25" s="46">
        <v>1</v>
      </c>
      <c r="C25" s="112" t="s">
        <v>64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39"/>
      <c r="O25" s="39"/>
      <c r="P25" s="3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8" customFormat="1" ht="18.75" x14ac:dyDescent="0.2">
      <c r="A26" s="22"/>
      <c r="B26" s="46">
        <v>2</v>
      </c>
      <c r="C26" s="125" t="s">
        <v>65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N26" s="39"/>
      <c r="O26" s="39"/>
      <c r="P26" s="3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ht="30.75" customHeight="1" x14ac:dyDescent="0.3">
      <c r="A27" s="38" t="s">
        <v>15</v>
      </c>
      <c r="B27" s="124" t="s">
        <v>20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28"/>
      <c r="P27" s="28"/>
    </row>
    <row r="28" spans="1:30" ht="18.75" x14ac:dyDescent="0.3">
      <c r="A28" s="5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29" t="s">
        <v>30</v>
      </c>
      <c r="M28" s="44"/>
      <c r="N28" s="44"/>
      <c r="O28" s="28"/>
      <c r="P28" s="28"/>
    </row>
    <row r="29" spans="1:30" ht="29.25" customHeight="1" x14ac:dyDescent="0.25">
      <c r="A29" s="113"/>
      <c r="B29" s="114" t="s">
        <v>11</v>
      </c>
      <c r="C29" s="115" t="s">
        <v>21</v>
      </c>
      <c r="D29" s="117" t="s">
        <v>22</v>
      </c>
      <c r="E29" s="117"/>
      <c r="F29" s="117"/>
      <c r="G29" s="117" t="s">
        <v>26</v>
      </c>
      <c r="H29" s="117"/>
      <c r="I29" s="117"/>
      <c r="J29" s="118" t="s">
        <v>27</v>
      </c>
      <c r="K29" s="119"/>
      <c r="L29" s="120"/>
      <c r="M29" s="28"/>
      <c r="N29" s="28"/>
      <c r="O29" s="28"/>
      <c r="P29" s="28"/>
    </row>
    <row r="30" spans="1:30" ht="32.25" customHeight="1" x14ac:dyDescent="0.25">
      <c r="A30" s="113"/>
      <c r="B30" s="114"/>
      <c r="C30" s="116"/>
      <c r="D30" s="80" t="s">
        <v>23</v>
      </c>
      <c r="E30" s="80" t="s">
        <v>24</v>
      </c>
      <c r="F30" s="81" t="s">
        <v>25</v>
      </c>
      <c r="G30" s="80" t="s">
        <v>23</v>
      </c>
      <c r="H30" s="80" t="s">
        <v>24</v>
      </c>
      <c r="I30" s="81" t="s">
        <v>25</v>
      </c>
      <c r="J30" s="80" t="s">
        <v>23</v>
      </c>
      <c r="K30" s="80" t="s">
        <v>24</v>
      </c>
      <c r="L30" s="81" t="s">
        <v>25</v>
      </c>
      <c r="M30" s="28"/>
      <c r="N30" s="28"/>
      <c r="O30" s="28"/>
      <c r="P30" s="28"/>
    </row>
    <row r="31" spans="1:30" ht="14.25" customHeight="1" x14ac:dyDescent="0.25">
      <c r="A31" s="56"/>
      <c r="B31" s="26">
        <v>1</v>
      </c>
      <c r="C31" s="27">
        <v>2</v>
      </c>
      <c r="D31" s="27">
        <v>3</v>
      </c>
      <c r="E31" s="27">
        <v>4</v>
      </c>
      <c r="F31" s="26">
        <v>5</v>
      </c>
      <c r="G31" s="27">
        <v>6</v>
      </c>
      <c r="H31" s="27">
        <v>7</v>
      </c>
      <c r="I31" s="26">
        <v>8</v>
      </c>
      <c r="J31" s="27">
        <v>9</v>
      </c>
      <c r="K31" s="27">
        <v>10</v>
      </c>
      <c r="L31" s="26">
        <v>11</v>
      </c>
      <c r="M31" s="28"/>
      <c r="N31" s="28"/>
      <c r="O31" s="28"/>
      <c r="P31" s="28"/>
    </row>
    <row r="32" spans="1:30" ht="48" customHeight="1" x14ac:dyDescent="0.25">
      <c r="A32" s="56"/>
      <c r="B32" s="43" t="s">
        <v>1</v>
      </c>
      <c r="C32" s="59" t="s">
        <v>66</v>
      </c>
      <c r="D32" s="83">
        <v>0</v>
      </c>
      <c r="E32" s="86">
        <f>800000+315285</f>
        <v>1115285</v>
      </c>
      <c r="F32" s="65">
        <f>D32+E32</f>
        <v>1115285</v>
      </c>
      <c r="G32" s="84">
        <v>0</v>
      </c>
      <c r="H32" s="84">
        <v>1115285</v>
      </c>
      <c r="I32" s="65">
        <f t="shared" ref="I32:I33" si="0">G32+H32</f>
        <v>1115285</v>
      </c>
      <c r="J32" s="65">
        <f>G32-D32</f>
        <v>0</v>
      </c>
      <c r="K32" s="65">
        <f t="shared" ref="K32:L32" si="1">H32-E32</f>
        <v>0</v>
      </c>
      <c r="L32" s="65">
        <f t="shared" si="1"/>
        <v>0</v>
      </c>
      <c r="M32" s="28"/>
      <c r="N32" s="28"/>
      <c r="O32" s="28"/>
      <c r="P32" s="28"/>
    </row>
    <row r="33" spans="1:16" ht="51.75" customHeight="1" x14ac:dyDescent="0.25">
      <c r="A33" s="56"/>
      <c r="B33" s="43">
        <v>2</v>
      </c>
      <c r="C33" s="59" t="s">
        <v>67</v>
      </c>
      <c r="D33" s="83">
        <v>0</v>
      </c>
      <c r="E33" s="86">
        <v>8710178.8100000005</v>
      </c>
      <c r="F33" s="65">
        <f t="shared" ref="F33" si="2">D33+E33</f>
        <v>8710178.8100000005</v>
      </c>
      <c r="G33" s="84">
        <v>0</v>
      </c>
      <c r="H33" s="84">
        <v>8128029.0800000001</v>
      </c>
      <c r="I33" s="65">
        <f t="shared" si="0"/>
        <v>8128029.0800000001</v>
      </c>
      <c r="J33" s="65">
        <f t="shared" ref="J33" si="3">G33-D33</f>
        <v>0</v>
      </c>
      <c r="K33" s="65">
        <f t="shared" ref="K33" si="4">H33-E33</f>
        <v>-582149.73000000045</v>
      </c>
      <c r="L33" s="65">
        <f t="shared" ref="L33" si="5">I33-F33</f>
        <v>-582149.73000000045</v>
      </c>
      <c r="M33" s="28"/>
      <c r="N33" s="28"/>
      <c r="O33" s="28"/>
      <c r="P33" s="28"/>
    </row>
    <row r="34" spans="1:16" ht="23.25" customHeight="1" x14ac:dyDescent="0.25">
      <c r="A34" s="38"/>
      <c r="B34" s="25"/>
      <c r="C34" s="25" t="s">
        <v>28</v>
      </c>
      <c r="D34" s="85">
        <f>D32+D33</f>
        <v>0</v>
      </c>
      <c r="E34" s="66">
        <f t="shared" ref="E34:L34" si="6">E32+E33</f>
        <v>9825463.8100000005</v>
      </c>
      <c r="F34" s="66">
        <f t="shared" si="6"/>
        <v>9825463.8100000005</v>
      </c>
      <c r="G34" s="66">
        <f t="shared" si="6"/>
        <v>0</v>
      </c>
      <c r="H34" s="66">
        <f t="shared" si="6"/>
        <v>9243314.0800000001</v>
      </c>
      <c r="I34" s="66">
        <f t="shared" si="6"/>
        <v>9243314.0800000001</v>
      </c>
      <c r="J34" s="66">
        <f t="shared" si="6"/>
        <v>0</v>
      </c>
      <c r="K34" s="66">
        <f t="shared" si="6"/>
        <v>-582149.73000000045</v>
      </c>
      <c r="L34" s="66">
        <f t="shared" si="6"/>
        <v>-582149.73000000045</v>
      </c>
      <c r="M34" s="28"/>
      <c r="N34" s="28"/>
      <c r="O34" s="28"/>
      <c r="P34" s="28"/>
    </row>
    <row r="35" spans="1:16" ht="5.25" customHeight="1" x14ac:dyDescent="0.25">
      <c r="A35" s="3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1.25" customHeight="1" x14ac:dyDescent="0.25">
      <c r="A36" s="38"/>
      <c r="B36" s="130" t="s">
        <v>78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28"/>
      <c r="O36" s="28"/>
      <c r="P36" s="28"/>
    </row>
    <row r="37" spans="1:16" x14ac:dyDescent="0.25">
      <c r="A37" s="3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.5" customHeight="1" x14ac:dyDescent="0.25">
      <c r="A38" s="3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idden="1" x14ac:dyDescent="0.25">
      <c r="A39" s="3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x14ac:dyDescent="0.25">
      <c r="A40" s="38" t="s">
        <v>17</v>
      </c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8.75" x14ac:dyDescent="0.3">
      <c r="A41" s="3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29" t="s">
        <v>30</v>
      </c>
      <c r="M41" s="28"/>
      <c r="N41" s="28"/>
      <c r="O41" s="28"/>
      <c r="P41" s="28"/>
    </row>
    <row r="42" spans="1:16" ht="32.25" customHeight="1" x14ac:dyDescent="0.25">
      <c r="A42" s="38"/>
      <c r="B42" s="114" t="s">
        <v>11</v>
      </c>
      <c r="C42" s="115" t="s">
        <v>55</v>
      </c>
      <c r="D42" s="117" t="s">
        <v>22</v>
      </c>
      <c r="E42" s="117"/>
      <c r="F42" s="117"/>
      <c r="G42" s="117" t="s">
        <v>26</v>
      </c>
      <c r="H42" s="117"/>
      <c r="I42" s="117"/>
      <c r="J42" s="118" t="s">
        <v>27</v>
      </c>
      <c r="K42" s="119"/>
      <c r="L42" s="120"/>
      <c r="M42" s="28"/>
      <c r="N42" s="28"/>
      <c r="O42" s="28"/>
      <c r="P42" s="28"/>
    </row>
    <row r="43" spans="1:16" ht="25.5" x14ac:dyDescent="0.25">
      <c r="A43" s="38"/>
      <c r="B43" s="114"/>
      <c r="C43" s="116"/>
      <c r="D43" s="80" t="s">
        <v>23</v>
      </c>
      <c r="E43" s="80" t="s">
        <v>24</v>
      </c>
      <c r="F43" s="81" t="s">
        <v>25</v>
      </c>
      <c r="G43" s="80" t="s">
        <v>23</v>
      </c>
      <c r="H43" s="80" t="s">
        <v>24</v>
      </c>
      <c r="I43" s="81" t="s">
        <v>25</v>
      </c>
      <c r="J43" s="80" t="s">
        <v>23</v>
      </c>
      <c r="K43" s="80" t="s">
        <v>24</v>
      </c>
      <c r="L43" s="81" t="s">
        <v>25</v>
      </c>
      <c r="M43" s="28"/>
      <c r="N43" s="28"/>
      <c r="O43" s="28"/>
      <c r="P43" s="28"/>
    </row>
    <row r="44" spans="1:16" x14ac:dyDescent="0.25">
      <c r="A44" s="38"/>
      <c r="B44" s="26">
        <v>1</v>
      </c>
      <c r="C44" s="27">
        <v>2</v>
      </c>
      <c r="D44" s="27">
        <v>3</v>
      </c>
      <c r="E44" s="27">
        <v>4</v>
      </c>
      <c r="F44" s="26">
        <v>5</v>
      </c>
      <c r="G44" s="27">
        <v>6</v>
      </c>
      <c r="H44" s="27">
        <v>7</v>
      </c>
      <c r="I44" s="26">
        <v>8</v>
      </c>
      <c r="J44" s="27">
        <v>9</v>
      </c>
      <c r="K44" s="27">
        <v>10</v>
      </c>
      <c r="L44" s="26">
        <v>11</v>
      </c>
      <c r="M44" s="28"/>
      <c r="N44" s="28"/>
      <c r="O44" s="28"/>
      <c r="P44" s="28"/>
    </row>
    <row r="45" spans="1:16" ht="31.5" customHeight="1" x14ac:dyDescent="0.25">
      <c r="A45" s="38"/>
      <c r="B45" s="47">
        <v>1</v>
      </c>
      <c r="C45" s="53" t="s">
        <v>45</v>
      </c>
      <c r="D45" s="82">
        <v>0</v>
      </c>
      <c r="E45" s="65">
        <f>E34</f>
        <v>9825463.8100000005</v>
      </c>
      <c r="F45" s="65">
        <f>D45+E45</f>
        <v>9825463.8100000005</v>
      </c>
      <c r="G45" s="65">
        <v>0</v>
      </c>
      <c r="H45" s="65">
        <v>9243314.0800000001</v>
      </c>
      <c r="I45" s="65">
        <f>G45+H45</f>
        <v>9243314.0800000001</v>
      </c>
      <c r="J45" s="65">
        <f>G45-D45</f>
        <v>0</v>
      </c>
      <c r="K45" s="65">
        <f t="shared" ref="K45:L45" si="7">H45-E45</f>
        <v>-582149.73000000045</v>
      </c>
      <c r="L45" s="65">
        <f t="shared" si="7"/>
        <v>-582149.73000000045</v>
      </c>
      <c r="M45" s="28"/>
      <c r="N45" s="28"/>
      <c r="O45" s="28"/>
      <c r="P45" s="28"/>
    </row>
    <row r="46" spans="1:16" x14ac:dyDescent="0.25">
      <c r="A46" s="3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22.5" customHeight="1" x14ac:dyDescent="0.25">
      <c r="A47" s="38" t="s">
        <v>31</v>
      </c>
      <c r="B47" s="28" t="s">
        <v>32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63" customHeight="1" x14ac:dyDescent="0.25">
      <c r="A48" s="57" t="s">
        <v>11</v>
      </c>
      <c r="B48" s="131" t="s">
        <v>33</v>
      </c>
      <c r="C48" s="132"/>
      <c r="D48" s="135" t="s">
        <v>34</v>
      </c>
      <c r="E48" s="131" t="s">
        <v>35</v>
      </c>
      <c r="F48" s="132"/>
      <c r="G48" s="137" t="s">
        <v>22</v>
      </c>
      <c r="H48" s="137"/>
      <c r="I48" s="137"/>
      <c r="J48" s="137" t="s">
        <v>36</v>
      </c>
      <c r="K48" s="137"/>
      <c r="L48" s="137"/>
      <c r="M48" s="129" t="s">
        <v>27</v>
      </c>
      <c r="N48" s="129"/>
      <c r="O48" s="129"/>
      <c r="P48" s="28"/>
    </row>
    <row r="49" spans="1:16" ht="30" customHeight="1" x14ac:dyDescent="0.25">
      <c r="A49" s="57"/>
      <c r="B49" s="133"/>
      <c r="C49" s="134"/>
      <c r="D49" s="136"/>
      <c r="E49" s="133"/>
      <c r="F49" s="134"/>
      <c r="G49" s="80" t="s">
        <v>23</v>
      </c>
      <c r="H49" s="80" t="s">
        <v>24</v>
      </c>
      <c r="I49" s="81" t="s">
        <v>25</v>
      </c>
      <c r="J49" s="80" t="s">
        <v>23</v>
      </c>
      <c r="K49" s="80" t="s">
        <v>24</v>
      </c>
      <c r="L49" s="81" t="s">
        <v>25</v>
      </c>
      <c r="M49" s="80" t="s">
        <v>23</v>
      </c>
      <c r="N49" s="80" t="s">
        <v>24</v>
      </c>
      <c r="O49" s="81" t="s">
        <v>25</v>
      </c>
      <c r="P49" s="28"/>
    </row>
    <row r="50" spans="1:16" ht="16.5" customHeight="1" x14ac:dyDescent="0.25">
      <c r="A50" s="57"/>
      <c r="B50" s="152" t="s">
        <v>37</v>
      </c>
      <c r="C50" s="153"/>
      <c r="D50" s="40"/>
      <c r="E50" s="154"/>
      <c r="F50" s="155"/>
      <c r="G50" s="42"/>
      <c r="H50" s="42"/>
      <c r="I50" s="43"/>
      <c r="J50" s="42"/>
      <c r="K50" s="42"/>
      <c r="L50" s="43"/>
      <c r="M50" s="42"/>
      <c r="N50" s="42"/>
      <c r="O50" s="43"/>
      <c r="P50" s="28"/>
    </row>
    <row r="51" spans="1:16" ht="31.5" customHeight="1" x14ac:dyDescent="0.25">
      <c r="A51" s="58"/>
      <c r="B51" s="156" t="s">
        <v>64</v>
      </c>
      <c r="C51" s="157"/>
      <c r="D51" s="23"/>
      <c r="E51" s="158"/>
      <c r="F51" s="159"/>
      <c r="G51" s="24"/>
      <c r="H51" s="24"/>
      <c r="I51" s="24"/>
      <c r="J51" s="24"/>
      <c r="K51" s="24"/>
      <c r="L51" s="24"/>
      <c r="M51" s="24"/>
      <c r="N51" s="24"/>
      <c r="O51" s="24"/>
      <c r="P51" s="28"/>
    </row>
    <row r="52" spans="1:16" x14ac:dyDescent="0.25">
      <c r="A52" s="58" t="s">
        <v>1</v>
      </c>
      <c r="B52" s="160" t="s">
        <v>46</v>
      </c>
      <c r="C52" s="160"/>
      <c r="D52" s="24"/>
      <c r="E52" s="161"/>
      <c r="F52" s="162"/>
      <c r="G52" s="24"/>
      <c r="H52" s="24"/>
      <c r="I52" s="24"/>
      <c r="J52" s="24"/>
      <c r="K52" s="24"/>
      <c r="L52" s="24"/>
      <c r="M52" s="24"/>
      <c r="N52" s="24"/>
      <c r="O52" s="24"/>
      <c r="P52" s="28"/>
    </row>
    <row r="53" spans="1:16" ht="60" customHeight="1" x14ac:dyDescent="0.25">
      <c r="A53" s="58"/>
      <c r="B53" s="144" t="s">
        <v>68</v>
      </c>
      <c r="C53" s="145"/>
      <c r="D53" s="60" t="s">
        <v>53</v>
      </c>
      <c r="E53" s="146" t="s">
        <v>69</v>
      </c>
      <c r="F53" s="147"/>
      <c r="G53" s="66">
        <v>0</v>
      </c>
      <c r="H53" s="66">
        <f>E32</f>
        <v>1115285</v>
      </c>
      <c r="I53" s="66">
        <f>G53+H53</f>
        <v>1115285</v>
      </c>
      <c r="J53" s="66">
        <v>0</v>
      </c>
      <c r="K53" s="66">
        <f>H32</f>
        <v>1115285</v>
      </c>
      <c r="L53" s="66">
        <f>J53+K53</f>
        <v>1115285</v>
      </c>
      <c r="M53" s="47">
        <f>J53-G53</f>
        <v>0</v>
      </c>
      <c r="N53" s="66">
        <f>K53-H53</f>
        <v>0</v>
      </c>
      <c r="O53" s="66">
        <f>M53+N53</f>
        <v>0</v>
      </c>
      <c r="P53" s="28"/>
    </row>
    <row r="54" spans="1:16" s="70" customFormat="1" ht="21.75" hidden="1" customHeight="1" x14ac:dyDescent="0.25">
      <c r="A54" s="68"/>
      <c r="B54" s="138" t="s">
        <v>58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69"/>
    </row>
    <row r="55" spans="1:16" ht="12.75" customHeight="1" x14ac:dyDescent="0.25">
      <c r="A55" s="58" t="s">
        <v>4</v>
      </c>
      <c r="B55" s="148" t="s">
        <v>44</v>
      </c>
      <c r="C55" s="149"/>
      <c r="D55" s="61"/>
      <c r="E55" s="150"/>
      <c r="F55" s="151"/>
      <c r="G55" s="47"/>
      <c r="H55" s="49"/>
      <c r="I55" s="50"/>
      <c r="J55" s="58"/>
      <c r="K55" s="47"/>
      <c r="L55" s="47"/>
      <c r="M55" s="58"/>
      <c r="N55" s="66"/>
      <c r="O55" s="66"/>
      <c r="P55" s="28"/>
    </row>
    <row r="56" spans="1:16" ht="35.25" customHeight="1" x14ac:dyDescent="0.25">
      <c r="A56" s="58"/>
      <c r="B56" s="156" t="s">
        <v>70</v>
      </c>
      <c r="C56" s="157"/>
      <c r="D56" s="60" t="s">
        <v>47</v>
      </c>
      <c r="E56" s="150" t="s">
        <v>71</v>
      </c>
      <c r="F56" s="151"/>
      <c r="G56" s="58">
        <v>0</v>
      </c>
      <c r="H56" s="58">
        <v>4</v>
      </c>
      <c r="I56" s="48">
        <f t="shared" ref="I56:I58" si="8">G56+H56</f>
        <v>4</v>
      </c>
      <c r="J56" s="58">
        <v>0</v>
      </c>
      <c r="K56" s="47">
        <v>4</v>
      </c>
      <c r="L56" s="47">
        <f t="shared" ref="L56:L58" si="9">J56+K56</f>
        <v>4</v>
      </c>
      <c r="M56" s="58">
        <f t="shared" ref="M56:M73" si="10">J56-G56</f>
        <v>0</v>
      </c>
      <c r="N56" s="67">
        <f t="shared" ref="N56:N73" si="11">K56-H56</f>
        <v>0</v>
      </c>
      <c r="O56" s="67">
        <f t="shared" ref="O56:O73" si="12">M56+N56</f>
        <v>0</v>
      </c>
      <c r="P56" s="28"/>
    </row>
    <row r="57" spans="1:16" ht="14.25" customHeight="1" x14ac:dyDescent="0.25">
      <c r="A57" s="58">
        <v>3</v>
      </c>
      <c r="B57" s="148" t="s">
        <v>38</v>
      </c>
      <c r="C57" s="149"/>
      <c r="D57" s="60"/>
      <c r="E57" s="146"/>
      <c r="F57" s="147"/>
      <c r="G57" s="47"/>
      <c r="H57" s="47"/>
      <c r="I57" s="50"/>
      <c r="J57" s="58"/>
      <c r="K57" s="47"/>
      <c r="L57" s="47"/>
      <c r="M57" s="58"/>
      <c r="N57" s="66"/>
      <c r="O57" s="66"/>
      <c r="P57" s="28"/>
    </row>
    <row r="58" spans="1:16" ht="18" customHeight="1" x14ac:dyDescent="0.25">
      <c r="A58" s="58"/>
      <c r="B58" s="156" t="s">
        <v>72</v>
      </c>
      <c r="C58" s="157"/>
      <c r="D58" s="60" t="s">
        <v>53</v>
      </c>
      <c r="E58" s="150" t="s">
        <v>54</v>
      </c>
      <c r="F58" s="151"/>
      <c r="G58" s="47">
        <v>0</v>
      </c>
      <c r="H58" s="67">
        <f>H53/H56</f>
        <v>278821.25</v>
      </c>
      <c r="I58" s="67">
        <f t="shared" si="8"/>
        <v>278821.25</v>
      </c>
      <c r="J58" s="58">
        <v>0</v>
      </c>
      <c r="K58" s="48">
        <f>K53/K56</f>
        <v>278821.25</v>
      </c>
      <c r="L58" s="48">
        <f t="shared" si="9"/>
        <v>278821.25</v>
      </c>
      <c r="M58" s="58">
        <f t="shared" si="10"/>
        <v>0</v>
      </c>
      <c r="N58" s="66">
        <f t="shared" si="11"/>
        <v>0</v>
      </c>
      <c r="O58" s="66">
        <f t="shared" si="12"/>
        <v>0</v>
      </c>
      <c r="P58" s="28"/>
    </row>
    <row r="59" spans="1:16" ht="17.25" hidden="1" customHeight="1" x14ac:dyDescent="0.25">
      <c r="A59" s="24"/>
      <c r="B59" s="141" t="s">
        <v>56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  <c r="P59" s="28"/>
    </row>
    <row r="60" spans="1:16" ht="16.5" customHeight="1" x14ac:dyDescent="0.25">
      <c r="A60" s="58">
        <v>4</v>
      </c>
      <c r="B60" s="148" t="s">
        <v>49</v>
      </c>
      <c r="C60" s="149"/>
      <c r="D60" s="60"/>
      <c r="E60" s="150"/>
      <c r="F60" s="151"/>
      <c r="G60" s="47"/>
      <c r="H60" s="47"/>
      <c r="I60" s="50"/>
      <c r="J60" s="58"/>
      <c r="K60" s="47"/>
      <c r="L60" s="47"/>
      <c r="M60" s="58"/>
      <c r="N60" s="58"/>
      <c r="O60" s="58"/>
      <c r="P60" s="28"/>
    </row>
    <row r="61" spans="1:16" ht="27.75" customHeight="1" x14ac:dyDescent="0.25">
      <c r="A61" s="58"/>
      <c r="B61" s="156" t="s">
        <v>73</v>
      </c>
      <c r="C61" s="157"/>
      <c r="D61" s="64" t="s">
        <v>48</v>
      </c>
      <c r="E61" s="168" t="s">
        <v>54</v>
      </c>
      <c r="F61" s="169"/>
      <c r="G61" s="47">
        <v>0</v>
      </c>
      <c r="H61" s="47">
        <v>100</v>
      </c>
      <c r="I61" s="48">
        <f t="shared" ref="I61:I73" si="13">G61+H61</f>
        <v>100</v>
      </c>
      <c r="J61" s="58">
        <v>0</v>
      </c>
      <c r="K61" s="58">
        <v>100</v>
      </c>
      <c r="L61" s="58">
        <f t="shared" ref="L61:L73" si="14">J61+K61</f>
        <v>100</v>
      </c>
      <c r="M61" s="58">
        <f t="shared" si="10"/>
        <v>0</v>
      </c>
      <c r="N61" s="58">
        <f t="shared" si="11"/>
        <v>0</v>
      </c>
      <c r="O61" s="58">
        <f t="shared" si="12"/>
        <v>0</v>
      </c>
      <c r="P61" s="28"/>
    </row>
    <row r="62" spans="1:16" ht="15" customHeight="1" x14ac:dyDescent="0.25">
      <c r="A62" s="58"/>
      <c r="B62" s="170" t="s">
        <v>50</v>
      </c>
      <c r="C62" s="171"/>
      <c r="D62" s="61"/>
      <c r="E62" s="172"/>
      <c r="F62" s="173"/>
      <c r="G62" s="47"/>
      <c r="H62" s="47"/>
      <c r="I62" s="50"/>
      <c r="J62" s="58"/>
      <c r="K62" s="58"/>
      <c r="L62" s="58"/>
      <c r="M62" s="58"/>
      <c r="N62" s="58"/>
      <c r="O62" s="58"/>
      <c r="P62" s="28"/>
    </row>
    <row r="63" spans="1:16" ht="30.75" customHeight="1" x14ac:dyDescent="0.25">
      <c r="A63" s="58"/>
      <c r="B63" s="165" t="s">
        <v>74</v>
      </c>
      <c r="C63" s="165"/>
      <c r="D63" s="60"/>
      <c r="E63" s="163"/>
      <c r="F63" s="164"/>
      <c r="G63" s="48"/>
      <c r="H63" s="48"/>
      <c r="I63" s="50"/>
      <c r="J63" s="48"/>
      <c r="K63" s="58"/>
      <c r="L63" s="58"/>
      <c r="M63" s="58"/>
      <c r="N63" s="58"/>
      <c r="O63" s="58"/>
      <c r="P63" s="28"/>
    </row>
    <row r="64" spans="1:16" ht="15.75" customHeight="1" x14ac:dyDescent="0.25">
      <c r="A64" s="58" t="s">
        <v>1</v>
      </c>
      <c r="B64" s="166" t="s">
        <v>51</v>
      </c>
      <c r="C64" s="167"/>
      <c r="D64" s="60"/>
      <c r="E64" s="150"/>
      <c r="F64" s="151"/>
      <c r="G64" s="47"/>
      <c r="H64" s="47"/>
      <c r="I64" s="50"/>
      <c r="J64" s="58"/>
      <c r="K64" s="58"/>
      <c r="L64" s="58"/>
      <c r="M64" s="58"/>
      <c r="N64" s="58"/>
      <c r="O64" s="58"/>
      <c r="P64" s="28"/>
    </row>
    <row r="65" spans="1:59" ht="65.25" customHeight="1" x14ac:dyDescent="0.25">
      <c r="A65" s="58"/>
      <c r="B65" s="144" t="s">
        <v>75</v>
      </c>
      <c r="C65" s="145"/>
      <c r="D65" s="60" t="s">
        <v>53</v>
      </c>
      <c r="E65" s="146" t="s">
        <v>69</v>
      </c>
      <c r="F65" s="147"/>
      <c r="G65" s="58">
        <v>0</v>
      </c>
      <c r="H65" s="66">
        <f>E33</f>
        <v>8710178.8100000005</v>
      </c>
      <c r="I65" s="66">
        <f t="shared" si="13"/>
        <v>8710178.8100000005</v>
      </c>
      <c r="J65" s="58">
        <v>0</v>
      </c>
      <c r="K65" s="66">
        <f>H33</f>
        <v>8128029.0800000001</v>
      </c>
      <c r="L65" s="58">
        <f t="shared" si="14"/>
        <v>8128029.0800000001</v>
      </c>
      <c r="M65" s="58">
        <f t="shared" si="10"/>
        <v>0</v>
      </c>
      <c r="N65" s="66">
        <f t="shared" si="11"/>
        <v>-582149.73000000045</v>
      </c>
      <c r="O65" s="66">
        <f t="shared" si="12"/>
        <v>-582149.73000000045</v>
      </c>
      <c r="P65" s="28"/>
    </row>
    <row r="66" spans="1:59" s="88" customFormat="1" ht="21.75" customHeight="1" x14ac:dyDescent="0.25">
      <c r="A66" s="68"/>
      <c r="B66" s="176" t="s">
        <v>83</v>
      </c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8"/>
      <c r="P66" s="87"/>
    </row>
    <row r="67" spans="1:59" ht="15" customHeight="1" x14ac:dyDescent="0.25">
      <c r="A67" s="56">
        <v>2</v>
      </c>
      <c r="B67" s="148" t="s">
        <v>52</v>
      </c>
      <c r="C67" s="149"/>
      <c r="D67" s="61"/>
      <c r="E67" s="150"/>
      <c r="F67" s="151"/>
      <c r="G67" s="24"/>
      <c r="H67" s="24"/>
      <c r="I67" s="50"/>
      <c r="J67" s="24"/>
      <c r="K67" s="58"/>
      <c r="L67" s="58"/>
      <c r="M67" s="58"/>
      <c r="N67" s="66"/>
      <c r="O67" s="66"/>
      <c r="P67" s="28"/>
    </row>
    <row r="68" spans="1:59" ht="36.75" customHeight="1" x14ac:dyDescent="0.25">
      <c r="A68" s="58"/>
      <c r="B68" s="174" t="s">
        <v>70</v>
      </c>
      <c r="C68" s="175"/>
      <c r="D68" s="60" t="s">
        <v>47</v>
      </c>
      <c r="E68" s="150" t="s">
        <v>71</v>
      </c>
      <c r="F68" s="151"/>
      <c r="G68" s="58">
        <v>0</v>
      </c>
      <c r="H68" s="58">
        <v>29</v>
      </c>
      <c r="I68" s="48">
        <f t="shared" si="13"/>
        <v>29</v>
      </c>
      <c r="J68" s="58">
        <v>0</v>
      </c>
      <c r="K68" s="58">
        <v>29</v>
      </c>
      <c r="L68" s="58">
        <f t="shared" si="14"/>
        <v>29</v>
      </c>
      <c r="M68" s="58">
        <f t="shared" si="10"/>
        <v>0</v>
      </c>
      <c r="N68" s="67">
        <f t="shared" si="11"/>
        <v>0</v>
      </c>
      <c r="O68" s="67">
        <f t="shared" si="12"/>
        <v>0</v>
      </c>
      <c r="P68" s="28"/>
    </row>
    <row r="69" spans="1:59" ht="17.25" customHeight="1" x14ac:dyDescent="0.25">
      <c r="A69" s="58">
        <v>3</v>
      </c>
      <c r="B69" s="148" t="s">
        <v>38</v>
      </c>
      <c r="C69" s="149"/>
      <c r="D69" s="60"/>
      <c r="E69" s="146"/>
      <c r="F69" s="147"/>
      <c r="G69" s="51"/>
      <c r="H69" s="51"/>
      <c r="I69" s="50"/>
      <c r="J69" s="51"/>
      <c r="K69" s="58"/>
      <c r="L69" s="58"/>
      <c r="M69" s="58"/>
      <c r="N69" s="66"/>
      <c r="O69" s="66"/>
      <c r="P69" s="28"/>
    </row>
    <row r="70" spans="1:59" ht="30.75" customHeight="1" x14ac:dyDescent="0.25">
      <c r="A70" s="58"/>
      <c r="B70" s="156" t="s">
        <v>72</v>
      </c>
      <c r="C70" s="157"/>
      <c r="D70" s="60" t="s">
        <v>53</v>
      </c>
      <c r="E70" s="150" t="s">
        <v>54</v>
      </c>
      <c r="F70" s="151"/>
      <c r="G70" s="51">
        <v>0</v>
      </c>
      <c r="H70" s="82">
        <f>H65/H68</f>
        <v>300350.9934482759</v>
      </c>
      <c r="I70" s="82">
        <f t="shared" si="13"/>
        <v>300350.9934482759</v>
      </c>
      <c r="J70" s="51">
        <v>0</v>
      </c>
      <c r="K70" s="71">
        <f>K65/K68</f>
        <v>280276.86482758622</v>
      </c>
      <c r="L70" s="71">
        <f t="shared" si="14"/>
        <v>280276.86482758622</v>
      </c>
      <c r="M70" s="58">
        <f t="shared" si="10"/>
        <v>0</v>
      </c>
      <c r="N70" s="65">
        <f t="shared" si="11"/>
        <v>-20074.128620689677</v>
      </c>
      <c r="O70" s="65">
        <f t="shared" si="12"/>
        <v>-20074.128620689677</v>
      </c>
      <c r="P70" s="28"/>
    </row>
    <row r="71" spans="1:59" ht="17.25" customHeight="1" x14ac:dyDescent="0.25">
      <c r="A71" s="24"/>
      <c r="B71" s="141" t="s">
        <v>56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3"/>
      <c r="P71" s="28"/>
    </row>
    <row r="72" spans="1:59" ht="15" customHeight="1" x14ac:dyDescent="0.25">
      <c r="A72" s="58">
        <v>4</v>
      </c>
      <c r="B72" s="148" t="s">
        <v>49</v>
      </c>
      <c r="C72" s="149"/>
      <c r="D72" s="60"/>
      <c r="E72" s="150"/>
      <c r="F72" s="151"/>
      <c r="G72" s="51"/>
      <c r="H72" s="51"/>
      <c r="I72" s="50"/>
      <c r="J72" s="51"/>
      <c r="K72" s="58"/>
      <c r="L72" s="58"/>
      <c r="M72" s="58"/>
      <c r="N72" s="58"/>
      <c r="O72" s="58"/>
      <c r="P72" s="28"/>
    </row>
    <row r="73" spans="1:59" ht="27.75" customHeight="1" x14ac:dyDescent="0.25">
      <c r="A73" s="58"/>
      <c r="B73" s="156" t="s">
        <v>76</v>
      </c>
      <c r="C73" s="157"/>
      <c r="D73" s="64" t="s">
        <v>48</v>
      </c>
      <c r="E73" s="168" t="s">
        <v>54</v>
      </c>
      <c r="F73" s="169"/>
      <c r="G73" s="58">
        <v>0</v>
      </c>
      <c r="H73" s="58">
        <v>100</v>
      </c>
      <c r="I73" s="48">
        <f t="shared" si="13"/>
        <v>100</v>
      </c>
      <c r="J73" s="58">
        <v>0</v>
      </c>
      <c r="K73" s="58">
        <v>100</v>
      </c>
      <c r="L73" s="58">
        <f t="shared" si="14"/>
        <v>100</v>
      </c>
      <c r="M73" s="58">
        <f t="shared" si="10"/>
        <v>0</v>
      </c>
      <c r="N73" s="58">
        <f t="shared" si="11"/>
        <v>0</v>
      </c>
      <c r="O73" s="58">
        <f t="shared" si="12"/>
        <v>0</v>
      </c>
      <c r="P73" s="28"/>
    </row>
    <row r="74" spans="1:59" s="88" customFormat="1" ht="42.75" customHeight="1" x14ac:dyDescent="0.3">
      <c r="A74" s="89"/>
      <c r="B74" s="179" t="s">
        <v>77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1"/>
      <c r="P74" s="87"/>
    </row>
    <row r="75" spans="1:59" s="88" customFormat="1" ht="25.5" customHeight="1" x14ac:dyDescent="0.3">
      <c r="A75" s="87" t="s">
        <v>39</v>
      </c>
      <c r="B75" s="90" t="s">
        <v>57</v>
      </c>
      <c r="C75" s="90"/>
      <c r="D75" s="90"/>
      <c r="E75" s="90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59" ht="43.5" customHeight="1" x14ac:dyDescent="0.25">
      <c r="A76" s="28"/>
      <c r="B76" s="184" t="s">
        <v>79</v>
      </c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28"/>
    </row>
    <row r="77" spans="1:59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59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59" ht="32.25" customHeight="1" x14ac:dyDescent="0.25">
      <c r="A79" s="41"/>
      <c r="B79" s="182" t="s">
        <v>80</v>
      </c>
      <c r="C79" s="182"/>
      <c r="D79" s="52"/>
      <c r="E79" s="30"/>
      <c r="F79" s="31"/>
      <c r="G79" s="31"/>
      <c r="H79" s="31"/>
      <c r="I79" s="32" t="s">
        <v>81</v>
      </c>
      <c r="J79" s="30"/>
      <c r="K79" s="41"/>
      <c r="L79" s="41"/>
      <c r="M79" s="41"/>
      <c r="N79" s="41"/>
      <c r="O79" s="41"/>
      <c r="P79" s="41"/>
      <c r="Q79" s="20"/>
      <c r="R79" s="20"/>
      <c r="S79" s="20"/>
      <c r="T79" s="20"/>
      <c r="U79" s="20"/>
      <c r="V79" s="20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3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3"/>
      <c r="BD79" s="183"/>
      <c r="BE79" s="183"/>
      <c r="BF79" s="183"/>
      <c r="BG79" s="183"/>
    </row>
    <row r="80" spans="1:59" ht="14.25" customHeight="1" x14ac:dyDescent="0.25">
      <c r="A80" s="41"/>
      <c r="B80" s="34"/>
      <c r="C80" s="34"/>
      <c r="D80" s="34"/>
      <c r="E80" s="30"/>
      <c r="F80" s="35" t="s">
        <v>40</v>
      </c>
      <c r="G80" s="35"/>
      <c r="H80" s="35"/>
      <c r="I80" s="36" t="s">
        <v>41</v>
      </c>
      <c r="J80" s="30"/>
      <c r="K80" s="41"/>
      <c r="L80" s="41"/>
      <c r="M80" s="41"/>
      <c r="N80" s="41"/>
      <c r="O80" s="41"/>
      <c r="P80" s="41"/>
      <c r="Q80" s="20"/>
      <c r="R80" s="20"/>
      <c r="S80" s="20"/>
      <c r="T80" s="20"/>
      <c r="U80" s="20"/>
      <c r="V80" s="20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1:59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59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59" ht="23.25" customHeight="1" x14ac:dyDescent="0.25">
      <c r="A83" s="41"/>
      <c r="B83" s="182" t="s">
        <v>42</v>
      </c>
      <c r="C83" s="182"/>
      <c r="D83" s="182"/>
      <c r="E83" s="30"/>
      <c r="F83" s="31"/>
      <c r="G83" s="31"/>
      <c r="H83" s="31"/>
      <c r="I83" s="32" t="s">
        <v>82</v>
      </c>
      <c r="J83" s="30"/>
      <c r="K83" s="41"/>
      <c r="L83" s="41"/>
      <c r="M83" s="41"/>
      <c r="N83" s="41"/>
      <c r="O83" s="41"/>
      <c r="P83" s="41"/>
      <c r="Q83" s="20"/>
      <c r="R83" s="20"/>
      <c r="S83" s="20"/>
      <c r="T83" s="20"/>
      <c r="U83" s="20"/>
      <c r="V83" s="20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3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</row>
    <row r="84" spans="1:59" ht="14.25" customHeight="1" x14ac:dyDescent="0.25">
      <c r="A84" s="41"/>
      <c r="B84" s="34"/>
      <c r="C84" s="34"/>
      <c r="D84" s="34"/>
      <c r="E84" s="30"/>
      <c r="F84" s="35" t="s">
        <v>40</v>
      </c>
      <c r="G84" s="35"/>
      <c r="H84" s="35"/>
      <c r="I84" s="36" t="s">
        <v>41</v>
      </c>
      <c r="J84" s="30"/>
      <c r="K84" s="41"/>
      <c r="L84" s="41"/>
      <c r="M84" s="41"/>
      <c r="N84" s="41"/>
      <c r="O84" s="41"/>
      <c r="P84" s="41"/>
      <c r="Q84" s="20"/>
      <c r="R84" s="20"/>
      <c r="S84" s="20"/>
      <c r="T84" s="20"/>
      <c r="U84" s="20"/>
      <c r="V84" s="20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1:59" x14ac:dyDescent="0.25">
      <c r="A85"/>
      <c r="F85" s="79"/>
      <c r="G85" s="79"/>
    </row>
    <row r="86" spans="1:59" ht="18.75" x14ac:dyDescent="0.3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28"/>
    </row>
    <row r="87" spans="1:59" ht="18.75" x14ac:dyDescent="0.3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28"/>
    </row>
    <row r="88" spans="1:59" ht="18.75" x14ac:dyDescent="0.3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28"/>
    </row>
    <row r="89" spans="1:59" ht="18.75" x14ac:dyDescent="0.3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28"/>
    </row>
    <row r="90" spans="1:59" ht="18.75" x14ac:dyDescent="0.3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28"/>
    </row>
    <row r="91" spans="1:59" ht="18.75" x14ac:dyDescent="0.3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28"/>
    </row>
    <row r="92" spans="1:59" ht="18.75" x14ac:dyDescent="0.3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28"/>
    </row>
    <row r="93" spans="1:59" ht="18.75" x14ac:dyDescent="0.3">
      <c r="A93" s="7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28"/>
    </row>
    <row r="94" spans="1:59" ht="18.75" x14ac:dyDescent="0.3">
      <c r="A94" s="7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28"/>
    </row>
    <row r="95" spans="1:59" ht="18.75" x14ac:dyDescent="0.3">
      <c r="A95" s="7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28"/>
    </row>
    <row r="96" spans="1:59" ht="18.75" x14ac:dyDescent="0.3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28"/>
    </row>
    <row r="97" spans="1:16" ht="18.75" x14ac:dyDescent="0.3">
      <c r="A97" s="77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28"/>
    </row>
    <row r="98" spans="1:16" ht="18.75" x14ac:dyDescent="0.3">
      <c r="A98" s="77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28"/>
    </row>
    <row r="99" spans="1:16" ht="18.75" x14ac:dyDescent="0.3">
      <c r="A99" s="77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28"/>
    </row>
    <row r="100" spans="1:16" ht="18.75" x14ac:dyDescent="0.3">
      <c r="A100" s="77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28"/>
    </row>
    <row r="101" spans="1:16" ht="18.75" x14ac:dyDescent="0.3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28"/>
    </row>
    <row r="102" spans="1:16" ht="18.75" x14ac:dyDescent="0.3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28"/>
    </row>
    <row r="103" spans="1:16" ht="18.75" x14ac:dyDescent="0.3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28"/>
    </row>
    <row r="104" spans="1:16" ht="18.75" x14ac:dyDescent="0.3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28"/>
    </row>
    <row r="105" spans="1:16" ht="18.75" x14ac:dyDescent="0.3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28"/>
    </row>
    <row r="106" spans="1:16" ht="18.75" x14ac:dyDescent="0.3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28"/>
    </row>
    <row r="107" spans="1:16" ht="18.75" x14ac:dyDescent="0.3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28"/>
    </row>
    <row r="108" spans="1:16" ht="18.75" x14ac:dyDescent="0.3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28"/>
    </row>
    <row r="109" spans="1:16" ht="18.75" x14ac:dyDescent="0.3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28"/>
    </row>
    <row r="110" spans="1:16" ht="18.75" x14ac:dyDescent="0.3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28"/>
    </row>
    <row r="111" spans="1:16" ht="18.75" x14ac:dyDescent="0.3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28"/>
    </row>
    <row r="112" spans="1:16" ht="18.75" x14ac:dyDescent="0.3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28"/>
    </row>
    <row r="113" spans="1:16" ht="18.75" x14ac:dyDescent="0.3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28"/>
    </row>
    <row r="114" spans="1:16" ht="18.75" x14ac:dyDescent="0.3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28"/>
    </row>
    <row r="115" spans="1:16" ht="18.75" x14ac:dyDescent="0.3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28"/>
    </row>
    <row r="116" spans="1:16" ht="18.75" x14ac:dyDescent="0.3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28"/>
    </row>
    <row r="117" spans="1:16" ht="18.75" x14ac:dyDescent="0.3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28"/>
    </row>
    <row r="118" spans="1:16" ht="18.75" x14ac:dyDescent="0.3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28"/>
    </row>
    <row r="119" spans="1:16" ht="18.75" x14ac:dyDescent="0.3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28"/>
    </row>
    <row r="120" spans="1:16" ht="18.75" x14ac:dyDescent="0.3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28"/>
    </row>
    <row r="121" spans="1:16" ht="18.75" x14ac:dyDescent="0.3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28"/>
    </row>
    <row r="122" spans="1:16" ht="18.75" x14ac:dyDescent="0.3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28"/>
    </row>
    <row r="123" spans="1:16" ht="18.75" x14ac:dyDescent="0.3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28"/>
    </row>
    <row r="124" spans="1:16" ht="18.75" x14ac:dyDescent="0.3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28"/>
    </row>
    <row r="125" spans="1:16" ht="18.75" x14ac:dyDescent="0.3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28"/>
    </row>
    <row r="126" spans="1:16" ht="18.75" x14ac:dyDescent="0.3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28"/>
    </row>
    <row r="127" spans="1:16" ht="18.75" x14ac:dyDescent="0.3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28"/>
    </row>
    <row r="128" spans="1:16" ht="18.75" x14ac:dyDescent="0.3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28"/>
    </row>
    <row r="129" spans="1:16" ht="18.75" x14ac:dyDescent="0.3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28"/>
    </row>
    <row r="130" spans="1:16" ht="18.75" x14ac:dyDescent="0.3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28"/>
    </row>
    <row r="131" spans="1:16" ht="18.75" x14ac:dyDescent="0.3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28"/>
    </row>
    <row r="132" spans="1:16" ht="18.75" x14ac:dyDescent="0.3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28"/>
    </row>
    <row r="133" spans="1:16" ht="18.75" x14ac:dyDescent="0.3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28"/>
    </row>
    <row r="134" spans="1:16" ht="18.75" x14ac:dyDescent="0.3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28"/>
    </row>
    <row r="135" spans="1:16" ht="18.75" x14ac:dyDescent="0.3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28"/>
    </row>
    <row r="136" spans="1:16" ht="18.75" x14ac:dyDescent="0.3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28"/>
    </row>
    <row r="137" spans="1:16" ht="18.75" x14ac:dyDescent="0.3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28"/>
    </row>
    <row r="138" spans="1:16" ht="18.75" x14ac:dyDescent="0.3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28"/>
    </row>
    <row r="139" spans="1:16" ht="18.75" x14ac:dyDescent="0.3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28"/>
    </row>
    <row r="140" spans="1:16" ht="18.75" x14ac:dyDescent="0.3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28"/>
    </row>
    <row r="141" spans="1:16" ht="18.75" x14ac:dyDescent="0.3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28"/>
    </row>
    <row r="142" spans="1:16" ht="18.75" x14ac:dyDescent="0.3">
      <c r="A142" s="77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28"/>
    </row>
    <row r="143" spans="1:16" ht="18.75" x14ac:dyDescent="0.3">
      <c r="A143" s="77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28"/>
    </row>
    <row r="144" spans="1:16" ht="18.75" x14ac:dyDescent="0.3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28"/>
    </row>
    <row r="145" spans="1:16" ht="18.75" x14ac:dyDescent="0.3">
      <c r="A145" s="77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28"/>
    </row>
    <row r="146" spans="1:16" ht="18.75" x14ac:dyDescent="0.3">
      <c r="A146" s="77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28"/>
    </row>
    <row r="147" spans="1:16" ht="18.75" x14ac:dyDescent="0.3">
      <c r="A147" s="77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28"/>
    </row>
    <row r="148" spans="1:16" ht="18.75" x14ac:dyDescent="0.3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28"/>
    </row>
    <row r="149" spans="1:16" ht="18.75" x14ac:dyDescent="0.3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28"/>
    </row>
    <row r="150" spans="1:16" ht="18.75" x14ac:dyDescent="0.3">
      <c r="A150" s="77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28"/>
    </row>
    <row r="151" spans="1:16" ht="18.75" x14ac:dyDescent="0.3">
      <c r="A151" s="77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28"/>
    </row>
    <row r="152" spans="1:16" ht="18.75" x14ac:dyDescent="0.3">
      <c r="A152" s="77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28"/>
    </row>
    <row r="153" spans="1:16" ht="18.75" x14ac:dyDescent="0.3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28"/>
    </row>
    <row r="154" spans="1:16" ht="18.75" x14ac:dyDescent="0.3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28"/>
    </row>
    <row r="155" spans="1:16" ht="18.75" x14ac:dyDescent="0.3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28"/>
    </row>
    <row r="156" spans="1:16" ht="18.75" x14ac:dyDescent="0.3">
      <c r="A156" s="77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28"/>
    </row>
    <row r="157" spans="1:16" ht="18.75" x14ac:dyDescent="0.3">
      <c r="A157" s="77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28"/>
    </row>
    <row r="158" spans="1:16" ht="18.75" x14ac:dyDescent="0.3">
      <c r="A158" s="77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28"/>
    </row>
    <row r="159" spans="1:16" ht="27.75" customHeight="1" x14ac:dyDescent="0.25">
      <c r="A159" s="72"/>
      <c r="B159" s="73"/>
      <c r="C159" s="73"/>
      <c r="D159" s="74"/>
      <c r="E159" s="74"/>
      <c r="F159" s="74"/>
      <c r="G159" s="72"/>
      <c r="H159" s="72"/>
      <c r="I159" s="75"/>
      <c r="J159" s="72"/>
      <c r="K159" s="76"/>
      <c r="L159" s="76"/>
      <c r="M159" s="72"/>
      <c r="N159" s="72"/>
      <c r="O159" s="72"/>
      <c r="P159" s="28"/>
    </row>
    <row r="160" spans="1:16" ht="27.75" customHeight="1" x14ac:dyDescent="0.25">
      <c r="A160" s="72"/>
      <c r="B160" s="73"/>
      <c r="C160" s="73"/>
      <c r="D160" s="74"/>
      <c r="E160" s="74"/>
      <c r="F160" s="74"/>
      <c r="G160" s="72"/>
      <c r="H160" s="72"/>
      <c r="I160" s="75"/>
      <c r="J160" s="72"/>
      <c r="K160" s="76"/>
      <c r="L160" s="76"/>
      <c r="M160" s="72"/>
      <c r="N160" s="72"/>
      <c r="O160" s="72"/>
      <c r="P160" s="28"/>
    </row>
    <row r="161" spans="1:16" x14ac:dyDescent="0.25">
      <c r="A161" s="3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</sheetData>
  <mergeCells count="96">
    <mergeCell ref="AO83:BG83"/>
    <mergeCell ref="B79:C79"/>
    <mergeCell ref="W79:AM79"/>
    <mergeCell ref="AO79:BG79"/>
    <mergeCell ref="B76:O76"/>
    <mergeCell ref="B73:C73"/>
    <mergeCell ref="E73:F73"/>
    <mergeCell ref="B74:O74"/>
    <mergeCell ref="B83:D83"/>
    <mergeCell ref="W83:AM83"/>
    <mergeCell ref="B65:C65"/>
    <mergeCell ref="E65:F65"/>
    <mergeCell ref="B67:C67"/>
    <mergeCell ref="E67:F67"/>
    <mergeCell ref="B68:C68"/>
    <mergeCell ref="E68:F68"/>
    <mergeCell ref="B66:O66"/>
    <mergeCell ref="B69:C69"/>
    <mergeCell ref="E69:F69"/>
    <mergeCell ref="B70:C70"/>
    <mergeCell ref="E70:F70"/>
    <mergeCell ref="B72:C72"/>
    <mergeCell ref="E72:F72"/>
    <mergeCell ref="B71:O71"/>
    <mergeCell ref="E63:F63"/>
    <mergeCell ref="B63:C63"/>
    <mergeCell ref="B64:C64"/>
    <mergeCell ref="E64:F64"/>
    <mergeCell ref="B56:C56"/>
    <mergeCell ref="E56:F56"/>
    <mergeCell ref="B57:C57"/>
    <mergeCell ref="E57:F57"/>
    <mergeCell ref="B58:C58"/>
    <mergeCell ref="E58:F58"/>
    <mergeCell ref="B60:C60"/>
    <mergeCell ref="E60:F60"/>
    <mergeCell ref="B61:C61"/>
    <mergeCell ref="E61:F61"/>
    <mergeCell ref="B62:C62"/>
    <mergeCell ref="E62:F62"/>
    <mergeCell ref="B50:C50"/>
    <mergeCell ref="E50:F50"/>
    <mergeCell ref="B51:C51"/>
    <mergeCell ref="E51:F51"/>
    <mergeCell ref="B52:C52"/>
    <mergeCell ref="E52:F52"/>
    <mergeCell ref="B54:O54"/>
    <mergeCell ref="B59:O59"/>
    <mergeCell ref="B53:C53"/>
    <mergeCell ref="E53:F53"/>
    <mergeCell ref="B55:C55"/>
    <mergeCell ref="E55:F55"/>
    <mergeCell ref="M48:O48"/>
    <mergeCell ref="B36:M36"/>
    <mergeCell ref="B42:B43"/>
    <mergeCell ref="C42:C43"/>
    <mergeCell ref="D42:F42"/>
    <mergeCell ref="G42:I42"/>
    <mergeCell ref="J42:L42"/>
    <mergeCell ref="B48:C49"/>
    <mergeCell ref="D48:D49"/>
    <mergeCell ref="E48:F49"/>
    <mergeCell ref="G48:I48"/>
    <mergeCell ref="J48:L48"/>
    <mergeCell ref="B10:C10"/>
    <mergeCell ref="L10:M10"/>
    <mergeCell ref="C24:M24"/>
    <mergeCell ref="C25:M25"/>
    <mergeCell ref="A29:A30"/>
    <mergeCell ref="B29:B30"/>
    <mergeCell ref="C29:C30"/>
    <mergeCell ref="D29:F29"/>
    <mergeCell ref="G29:I29"/>
    <mergeCell ref="J29:L29"/>
    <mergeCell ref="B17:L17"/>
    <mergeCell ref="C18:M18"/>
    <mergeCell ref="C19:M19"/>
    <mergeCell ref="B27:N27"/>
    <mergeCell ref="C26:M26"/>
    <mergeCell ref="B23:L23"/>
    <mergeCell ref="J2:N2"/>
    <mergeCell ref="B6:M6"/>
    <mergeCell ref="B7:M7"/>
    <mergeCell ref="C9:J9"/>
    <mergeCell ref="L9:M9"/>
    <mergeCell ref="B20:P20"/>
    <mergeCell ref="B22:L22"/>
    <mergeCell ref="C12:K12"/>
    <mergeCell ref="L12:M12"/>
    <mergeCell ref="B13:C13"/>
    <mergeCell ref="L13:M13"/>
    <mergeCell ref="E14:K14"/>
    <mergeCell ref="L14:M14"/>
    <mergeCell ref="D15:E15"/>
    <mergeCell ref="F15:K15"/>
    <mergeCell ref="L15:M15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0617321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2021-01-20T14:05:02Z</dcterms:modified>
</cp:coreProperties>
</file>