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C\Desktop\в тендере\Тендер\закупки\плани 2020 год\"/>
    </mc:Choice>
  </mc:AlternateContent>
  <workbookProtection lockWindows="1"/>
  <bookViews>
    <workbookView xWindow="0" yWindow="0" windowWidth="16380" windowHeight="8190" tabRatio="989" activeTab="1"/>
  </bookViews>
  <sheets>
    <sheet name="Інвестиційні" sheetId="1" r:id="rId1"/>
    <sheet name="Операційні" sheetId="2" r:id="rId2"/>
  </sheets>
  <definedNames>
    <definedName name="Print_Area_0" localSheetId="1">Операційні!$A$1:$H$44</definedName>
    <definedName name="Print_Area_0_0" localSheetId="1">Операційні!$A$1:$H$44</definedName>
    <definedName name="Print_Area_0_0_0" localSheetId="1">Операційні!$A$1:$H$44</definedName>
    <definedName name="Print_Area_0_0_0_0" localSheetId="1">Операційні!$A$1:$H$44</definedName>
    <definedName name="_xlnm.Print_Area" localSheetId="1">Операційні!$A$1:$G$44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10" i="1" l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<sst xmlns="http://schemas.openxmlformats.org/spreadsheetml/2006/main" count="209" uniqueCount="121">
  <si>
    <t>Інформація про річні плани закупівель на 2019 рік</t>
  </si>
  <si>
    <t>Територіальний центр соціального обслуговування (надання соціальних послуг) Центрального району  м.Маріуполя</t>
  </si>
  <si>
    <t>Найменування замовника</t>
  </si>
  <si>
    <t>Код згідно з ЄДРПОУ замовника</t>
  </si>
  <si>
    <t>Конкретна назва предмета закупівлі</t>
  </si>
  <si>
    <t>Коди відповідних класифікаторів предмета закупівлі (за наявності)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</si>
  <si>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</si>
  <si>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 (грн.)</t>
  </si>
  <si>
    <t>Всього за кварталами 
(грн.)</t>
  </si>
  <si>
    <t>1 квартал</t>
  </si>
  <si>
    <t>2 квартал</t>
  </si>
  <si>
    <t>3 квартал</t>
  </si>
  <si>
    <t>4 квартал</t>
  </si>
  <si>
    <t>Процедура закупівлі</t>
  </si>
  <si>
    <t>Примітки</t>
  </si>
  <si>
    <t>Всього за 1 квартал 
(грн.)</t>
  </si>
  <si>
    <t>січень
(грн.)</t>
  </si>
  <si>
    <t>лютий
(грн.)</t>
  </si>
  <si>
    <t>березень
(грн.)</t>
  </si>
  <si>
    <t>Всього за 2 квартал
(грн.)</t>
  </si>
  <si>
    <t>квітень
(грн.)</t>
  </si>
  <si>
    <t>травень
(грн.)</t>
  </si>
  <si>
    <t>червень
(грн.)</t>
  </si>
  <si>
    <t>Всього за 3 квартал</t>
  </si>
  <si>
    <t>липень</t>
  </si>
  <si>
    <t>серпень</t>
  </si>
  <si>
    <t>вересень</t>
  </si>
  <si>
    <t>Всього за 4 квартал</t>
  </si>
  <si>
    <t>жовтень</t>
  </si>
  <si>
    <t>листопад</t>
  </si>
  <si>
    <t>грудень</t>
  </si>
  <si>
    <t>План</t>
  </si>
  <si>
    <t>Факт</t>
  </si>
  <si>
    <t xml:space="preserve">План </t>
  </si>
  <si>
    <t>Всього:</t>
  </si>
  <si>
    <t>Територіальний центр соціального обслуговування (надання соціальних послуг) Центрального району м.Маріуполя</t>
  </si>
  <si>
    <t>Директор                                                                                                             Г.П.Камаралі</t>
  </si>
  <si>
    <t>Виконавець, ПІБ</t>
  </si>
  <si>
    <t>телефон</t>
  </si>
  <si>
    <t>Сосновська Н.І.</t>
  </si>
  <si>
    <t>Додаток  до річного плану закупівель</t>
  </si>
  <si>
    <t>Територіальний центр Центрального району м. Маріуполя</t>
  </si>
  <si>
    <t>Конкретна назва предмету закупівлі</t>
  </si>
  <si>
    <t>Орієнтовний початок проведення процедури закупівлі</t>
  </si>
  <si>
    <t>Канцелярські прилади</t>
  </si>
  <si>
    <t>30190000-7                              Офісне устаткування та приладдя різне</t>
  </si>
  <si>
    <t>Папір</t>
  </si>
  <si>
    <t xml:space="preserve"> 30190000-7                              Офісне устаткування та приладдя різне       </t>
  </si>
  <si>
    <t>Миючиі та чистячі засоби</t>
  </si>
  <si>
    <t xml:space="preserve">39830000-9                               Продукція для чищення                      </t>
  </si>
  <si>
    <t xml:space="preserve">24450000-3                               Дезінфекційні засоби  </t>
  </si>
  <si>
    <t>Бланки</t>
  </si>
  <si>
    <t>22820000-4                            Бланки</t>
  </si>
  <si>
    <t xml:space="preserve">39220000-0                               Кухонне приладдя, товари для дому та господарства і приладдя для закладів громадського харчування </t>
  </si>
  <si>
    <t>Вода в баках</t>
  </si>
  <si>
    <t>41110000-3            Питна вода</t>
  </si>
  <si>
    <t>Прання білизни</t>
  </si>
  <si>
    <t xml:space="preserve">98310000-9                               Послуги з прання і сухого чищення            </t>
  </si>
  <si>
    <t>Вивіз ТПВ</t>
  </si>
  <si>
    <t xml:space="preserve">90510000-5                               Утилізація сміття та поводження зі сміттям                      </t>
  </si>
  <si>
    <t>Експлуатаційні послуги, утримання приміщення</t>
  </si>
  <si>
    <t>70330000-3                Послуги з управління нерухомістю, надавані на платній основі чи на договірних засадах</t>
  </si>
  <si>
    <t>Послуги доступу в телекомунікаційну мережу(интернет)</t>
  </si>
  <si>
    <t xml:space="preserve"> 64220000-4                              Телекомунікаційні послуги, крім послуг телефонного зв’язку і передач даних                      </t>
  </si>
  <si>
    <t>Заправка та відновлення картриджів та технічне обслуговування</t>
  </si>
  <si>
    <t>50310000-1                               Технічне обслуговування і ремонт офісної техніки</t>
  </si>
  <si>
    <t>Послуги телефонного звязку</t>
  </si>
  <si>
    <t>64210000-1                               Послуги телефонного зв’язку та передачі даних</t>
  </si>
  <si>
    <t>Дератизація та дезінфекція</t>
  </si>
  <si>
    <t>90920000-2                               Послуги із санітарно-гігієнічної обробки приміщень</t>
  </si>
  <si>
    <t>Техничне обслуговування пожежної сигналізації</t>
  </si>
  <si>
    <t xml:space="preserve">50410000-2                               Послуги з ремонту і технічного обслуговування вимірювальних, випробувальних і контрольних приладів </t>
  </si>
  <si>
    <t>Послуги, повязані з програмним забезпеченням</t>
  </si>
  <si>
    <t>72260000-5                               Послуги, пов’язані з програмним забезпеченням</t>
  </si>
  <si>
    <t>Послуги з техничного обслуговування кондиціонерів</t>
  </si>
  <si>
    <t xml:space="preserve">50730000-1                               Послуги з ремонту і технічного обслуговування охолоджувальних установок </t>
  </si>
  <si>
    <t>34980000-0                               Транспортні квитки</t>
  </si>
  <si>
    <t>Послуги з централізованого водопостачання</t>
  </si>
  <si>
    <t>65110000-7                               Централізоване водопостачання</t>
  </si>
  <si>
    <t>Послуги з централізованного водовідведення</t>
  </si>
  <si>
    <t>Електрична енергія</t>
  </si>
  <si>
    <t xml:space="preserve">09310000-5                                Електрична енергія      </t>
  </si>
  <si>
    <t xml:space="preserve">Директор </t>
  </si>
  <si>
    <t>Г.П.Камаралі</t>
  </si>
  <si>
    <t>на 2020 рік</t>
  </si>
  <si>
    <t>Сумки для соціальних робітників</t>
  </si>
  <si>
    <t>Квітень 2020</t>
  </si>
  <si>
    <t>18920000-4     Сумки</t>
  </si>
  <si>
    <t>Травень 2020</t>
  </si>
  <si>
    <t>39710000-2 Електричні побутові прилади </t>
  </si>
  <si>
    <t>Дезинфекційні засоби (Бланидас 300)</t>
  </si>
  <si>
    <t>Електричні побутові прилади</t>
  </si>
  <si>
    <t>Без застосування електронной системи</t>
  </si>
  <si>
    <t>Березень 2020</t>
  </si>
  <si>
    <t>Комп'ютерна провідна "миша"</t>
  </si>
  <si>
    <t>30230000-0 Комп'ютерне обладнання</t>
  </si>
  <si>
    <t>33150000-6 Апаратура для радіотерапії, механотерапії, електротерапії та фізичної терапії</t>
  </si>
  <si>
    <t xml:space="preserve">Апаратура для радіотерапії, механотерапії, електротерапії та фізичної терапії </t>
  </si>
  <si>
    <t>Акустична система з мікрофоном</t>
  </si>
  <si>
    <t>32340000-8  Мікрофони та гучномовці</t>
  </si>
  <si>
    <t>Пюпитр</t>
  </si>
  <si>
    <t>37320000-7 Частини та приладдя до музичних інструментів</t>
  </si>
  <si>
    <t>Серпень 2020</t>
  </si>
  <si>
    <t>Послуги з надання в оренду чи лізингу нежитлової нерухомості</t>
  </si>
  <si>
    <t>Січень 2020</t>
  </si>
  <si>
    <t xml:space="preserve">Барсукова </t>
  </si>
  <si>
    <t>Допорогова закупівля</t>
  </si>
  <si>
    <t>Червень 2020</t>
  </si>
  <si>
    <t>70220000-9                   Послуги з надання в оренду чи лізингу нежитлової нерухомості</t>
  </si>
  <si>
    <t>Вересень 2020</t>
  </si>
  <si>
    <t>Лютий 2020</t>
  </si>
  <si>
    <t>Проїзні квитки</t>
  </si>
  <si>
    <t>Підписка на газету "Приазовський робочій"</t>
  </si>
  <si>
    <t>22210000-5 Газети</t>
  </si>
  <si>
    <t xml:space="preserve">Кейтерінгові послуги (чаювання) </t>
  </si>
  <si>
    <t>55520000-1 Кейтерінгові послуги</t>
  </si>
  <si>
    <t xml:space="preserve"> 90430000-0                              Послуги відведення стічних вод</t>
  </si>
  <si>
    <t>мп</t>
  </si>
  <si>
    <t>Господарські товари, хозінвентар</t>
  </si>
  <si>
    <t>Перенесено, у зв'язку з карантином</t>
  </si>
  <si>
    <t>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</si>
</sst>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,&quot;   &quot;;\-* #,##0.00,&quot;   &quot;;* \-#&quot;    &quot;;@\ "/>
    <numFmt numFmtId="165" formatCode="0.0"/>
  </numFmts>
  <fonts count="26" x14ac:knownFonts="1">
    <font>
      <sz val="11"/>
      <color rgb="FF000000"/>
      <name val="Calibri"/>
      <family val="2"/>
      <charset val="204"/>
    </font>
    <font>
      <b/>
      <sz val="26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/>
      <sz val="10"/>
      <color rgb="FF262626"/>
      <name val="Times New Roman"/>
      <family val="1"/>
      <charset val="1"/>
    </font>
    <font>
      <u/>
      <sz val="11"/>
      <color rgb="FF0563C1"/>
      <name val="Calibri"/>
      <family val="2"/>
      <charset val="204"/>
    </font>
    <font>
      <u/>
      <sz val="12"/>
      <color rgb="FF0563C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rgb="FFFDFEFD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25" fillId="0" borderId="0" applyBorder="0" applyProtection="0"/>
    <xf numFmtId="0" fontId="23" fillId="0" borderId="0" applyBorder="0" applyProtection="0"/>
  </cellStyleXfs>
  <cellXfs count="8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10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3" fontId="9" fillId="2" borderId="4" xfId="1" applyNumberFormat="1" applyFont="1" applyFill="1" applyBorder="1" applyAlignment="1" applyProtection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3" fontId="9" fillId="2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3" fontId="14" fillId="2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20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165" fontId="21" fillId="0" borderId="0" xfId="0" applyNumberFormat="1" applyFont="1" applyAlignment="1">
      <alignment horizontal="left" vertical="top"/>
    </xf>
    <xf numFmtId="0" fontId="14" fillId="0" borderId="0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24" fillId="0" borderId="0" xfId="2" applyFont="1" applyBorder="1" applyAlignment="1" applyProtection="1"/>
    <xf numFmtId="0" fontId="10" fillId="0" borderId="2" xfId="0" applyFont="1" applyBorder="1" applyAlignment="1">
      <alignment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2" xfId="2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20" fillId="0" borderId="0" xfId="0" applyNumberFormat="1" applyFont="1" applyBorder="1" applyAlignment="1">
      <alignment horizontal="left" vertical="top"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5"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FEF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k21.dovidnyk.info/index.php?rozd=3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windowProtection="1" view="pageBreakPreview" topLeftCell="A5" zoomScaleNormal="68" workbookViewId="0">
      <selection activeCell="F10" activeCellId="1" sqref="A9:D44 F10"/>
    </sheetView>
  </sheetViews>
  <sheetFormatPr defaultRowHeight="15" x14ac:dyDescent="0.25"/>
  <cols>
    <col min="1" max="1" width="32.28515625"/>
    <col min="2" max="2" width="13.140625"/>
    <col min="3" max="3" width="21"/>
    <col min="4" max="4" width="32"/>
    <col min="5" max="5" width="10.42578125"/>
    <col min="6" max="6" width="17.85546875"/>
    <col min="7" max="7" width="8.5703125"/>
    <col min="8" max="8" width="7.42578125"/>
    <col min="9" max="9" width="8.5703125"/>
    <col min="10" max="10" width="6.28515625"/>
    <col min="11" max="15" width="6.140625"/>
    <col min="16" max="16" width="4.5703125"/>
    <col min="17" max="17" width="6.140625"/>
    <col min="18" max="18" width="6.7109375"/>
    <col min="19" max="19" width="8.42578125"/>
    <col min="20" max="20" width="8.140625"/>
    <col min="21" max="25" width="6.140625"/>
    <col min="26" max="27" width="4.28515625"/>
    <col min="28" max="28" width="4.42578125"/>
    <col min="29" max="29" width="4.140625"/>
    <col min="30" max="30" width="4.42578125"/>
    <col min="31" max="31" width="6.140625"/>
    <col min="32" max="32" width="4.5703125"/>
    <col min="33" max="39" width="6.140625"/>
    <col min="40" max="40" width="4.5703125"/>
    <col min="41" max="41" width="9.5703125"/>
  </cols>
  <sheetData>
    <row r="1" spans="1:42" ht="33" x14ac:dyDescent="0.45">
      <c r="E1" s="81" t="s">
        <v>0</v>
      </c>
      <c r="F1" s="81"/>
      <c r="G1" s="81"/>
      <c r="H1" s="81"/>
      <c r="I1" s="81"/>
      <c r="J1" s="81"/>
      <c r="K1" s="8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2" ht="28.5" x14ac:dyDescent="0.45">
      <c r="E2" s="3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2" s="4" customFormat="1" ht="30.75" customHeight="1" x14ac:dyDescent="0.3"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42" ht="28.5" x14ac:dyDescent="0.45"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2" ht="21" x14ac:dyDescent="0.35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42" s="11" customFormat="1" ht="37.5" customHeight="1" x14ac:dyDescent="0.2">
      <c r="A6" s="80" t="s">
        <v>2</v>
      </c>
      <c r="B6" s="79" t="s">
        <v>3</v>
      </c>
      <c r="C6" s="79" t="s">
        <v>4</v>
      </c>
      <c r="D6" s="79" t="s">
        <v>5</v>
      </c>
      <c r="E6" s="79" t="s">
        <v>6</v>
      </c>
      <c r="F6" s="79" t="s">
        <v>7</v>
      </c>
      <c r="G6" s="79" t="s">
        <v>8</v>
      </c>
      <c r="H6" s="79"/>
      <c r="I6" s="78" t="s">
        <v>9</v>
      </c>
      <c r="J6" s="78"/>
      <c r="K6" s="78"/>
      <c r="L6" s="78"/>
      <c r="M6" s="78"/>
      <c r="N6" s="78"/>
      <c r="O6" s="78"/>
      <c r="P6" s="78"/>
      <c r="Q6" s="78" t="s">
        <v>10</v>
      </c>
      <c r="R6" s="78"/>
      <c r="S6" s="78"/>
      <c r="T6" s="78"/>
      <c r="U6" s="78"/>
      <c r="V6" s="78"/>
      <c r="W6" s="78"/>
      <c r="X6" s="78"/>
      <c r="Y6" s="78" t="s">
        <v>11</v>
      </c>
      <c r="Z6" s="78"/>
      <c r="AA6" s="78"/>
      <c r="AB6" s="78"/>
      <c r="AC6" s="78"/>
      <c r="AD6" s="78"/>
      <c r="AE6" s="78"/>
      <c r="AF6" s="78"/>
      <c r="AG6" s="78" t="s">
        <v>12</v>
      </c>
      <c r="AH6" s="78"/>
      <c r="AI6" s="78"/>
      <c r="AJ6" s="78"/>
      <c r="AK6" s="78"/>
      <c r="AL6" s="78"/>
      <c r="AM6" s="78"/>
      <c r="AN6" s="78"/>
      <c r="AO6" s="79" t="s">
        <v>13</v>
      </c>
      <c r="AP6" s="80" t="s">
        <v>14</v>
      </c>
    </row>
    <row r="7" spans="1:42" s="12" customFormat="1" ht="36.75" customHeight="1" x14ac:dyDescent="0.25">
      <c r="A7" s="80"/>
      <c r="B7" s="79"/>
      <c r="C7" s="79"/>
      <c r="D7" s="79"/>
      <c r="E7" s="79"/>
      <c r="F7" s="79"/>
      <c r="G7" s="79"/>
      <c r="H7" s="79"/>
      <c r="I7" s="79" t="s">
        <v>15</v>
      </c>
      <c r="J7" s="79"/>
      <c r="K7" s="79" t="s">
        <v>16</v>
      </c>
      <c r="L7" s="79"/>
      <c r="M7" s="79" t="s">
        <v>17</v>
      </c>
      <c r="N7" s="79"/>
      <c r="O7" s="79" t="s">
        <v>18</v>
      </c>
      <c r="P7" s="79"/>
      <c r="Q7" s="79" t="s">
        <v>19</v>
      </c>
      <c r="R7" s="79"/>
      <c r="S7" s="79" t="s">
        <v>20</v>
      </c>
      <c r="T7" s="79"/>
      <c r="U7" s="79" t="s">
        <v>21</v>
      </c>
      <c r="V7" s="79"/>
      <c r="W7" s="79" t="s">
        <v>22</v>
      </c>
      <c r="X7" s="79"/>
      <c r="Y7" s="79" t="s">
        <v>23</v>
      </c>
      <c r="Z7" s="79"/>
      <c r="AA7" s="79" t="s">
        <v>24</v>
      </c>
      <c r="AB7" s="79"/>
      <c r="AC7" s="79" t="s">
        <v>25</v>
      </c>
      <c r="AD7" s="79"/>
      <c r="AE7" s="79" t="s">
        <v>26</v>
      </c>
      <c r="AF7" s="79"/>
      <c r="AG7" s="79" t="s">
        <v>27</v>
      </c>
      <c r="AH7" s="79"/>
      <c r="AI7" s="79" t="s">
        <v>28</v>
      </c>
      <c r="AJ7" s="79"/>
      <c r="AK7" s="79" t="s">
        <v>29</v>
      </c>
      <c r="AL7" s="79"/>
      <c r="AM7" s="79" t="s">
        <v>30</v>
      </c>
      <c r="AN7" s="79"/>
      <c r="AO7" s="79"/>
      <c r="AP7" s="80"/>
    </row>
    <row r="8" spans="1:42" s="11" customFormat="1" ht="28.5" customHeight="1" x14ac:dyDescent="0.2">
      <c r="A8" s="80"/>
      <c r="B8" s="79"/>
      <c r="C8" s="79"/>
      <c r="D8" s="79"/>
      <c r="E8" s="79"/>
      <c r="F8" s="79"/>
      <c r="G8" s="10" t="s">
        <v>31</v>
      </c>
      <c r="H8" s="10" t="s">
        <v>32</v>
      </c>
      <c r="I8" s="10" t="s">
        <v>31</v>
      </c>
      <c r="J8" s="10" t="s">
        <v>32</v>
      </c>
      <c r="K8" s="10" t="s">
        <v>33</v>
      </c>
      <c r="L8" s="10" t="s">
        <v>32</v>
      </c>
      <c r="M8" s="10" t="s">
        <v>31</v>
      </c>
      <c r="N8" s="10" t="s">
        <v>32</v>
      </c>
      <c r="O8" s="10" t="s">
        <v>31</v>
      </c>
      <c r="P8" s="10" t="s">
        <v>32</v>
      </c>
      <c r="Q8" s="13" t="s">
        <v>31</v>
      </c>
      <c r="R8" s="13" t="s">
        <v>32</v>
      </c>
      <c r="S8" s="10" t="s">
        <v>31</v>
      </c>
      <c r="T8" s="10" t="s">
        <v>32</v>
      </c>
      <c r="U8" s="10" t="s">
        <v>31</v>
      </c>
      <c r="V8" s="10" t="s">
        <v>32</v>
      </c>
      <c r="W8" s="10" t="s">
        <v>31</v>
      </c>
      <c r="X8" s="10" t="s">
        <v>32</v>
      </c>
      <c r="Y8" s="13" t="s">
        <v>31</v>
      </c>
      <c r="Z8" s="13" t="s">
        <v>32</v>
      </c>
      <c r="AA8" s="10" t="s">
        <v>31</v>
      </c>
      <c r="AB8" s="10" t="s">
        <v>32</v>
      </c>
      <c r="AC8" s="10" t="s">
        <v>31</v>
      </c>
      <c r="AD8" s="10" t="s">
        <v>32</v>
      </c>
      <c r="AE8" s="10" t="s">
        <v>31</v>
      </c>
      <c r="AF8" s="10" t="s">
        <v>32</v>
      </c>
      <c r="AG8" s="13" t="s">
        <v>31</v>
      </c>
      <c r="AH8" s="13" t="s">
        <v>32</v>
      </c>
      <c r="AI8" s="10" t="s">
        <v>31</v>
      </c>
      <c r="AJ8" s="10" t="s">
        <v>32</v>
      </c>
      <c r="AK8" s="10" t="s">
        <v>31</v>
      </c>
      <c r="AL8" s="10" t="s">
        <v>32</v>
      </c>
      <c r="AM8" s="10" t="s">
        <v>31</v>
      </c>
      <c r="AN8" s="10" t="s">
        <v>32</v>
      </c>
      <c r="AO8" s="79"/>
      <c r="AP8" s="80"/>
    </row>
    <row r="9" spans="1:42" s="12" customFormat="1" ht="12.7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</row>
    <row r="10" spans="1:42" s="11" customFormat="1" ht="12.75" x14ac:dyDescent="0.2">
      <c r="A10" s="9" t="s">
        <v>34</v>
      </c>
      <c r="B10" s="9"/>
      <c r="C10" s="9"/>
      <c r="D10" s="9"/>
      <c r="E10" s="9"/>
      <c r="F10" s="9"/>
      <c r="G10" s="9">
        <f>I10+Q10</f>
        <v>0</v>
      </c>
      <c r="H10" s="9">
        <f>J10+R10</f>
        <v>0</v>
      </c>
      <c r="I10" s="9">
        <f>K10+M10+O10</f>
        <v>0</v>
      </c>
      <c r="J10" s="9">
        <f>L10+N10+P10</f>
        <v>0</v>
      </c>
      <c r="K10" s="9">
        <f t="shared" ref="K10:P10" si="0">SUM(K11:K12)</f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>S10+U10+W10</f>
        <v>0</v>
      </c>
      <c r="R10" s="9">
        <f>T10+V10+X10</f>
        <v>0</v>
      </c>
      <c r="S10" s="9">
        <f t="shared" ref="S10:AN10" si="1">SUM(S11:S12)</f>
        <v>0</v>
      </c>
      <c r="T10" s="9">
        <f t="shared" si="1"/>
        <v>0</v>
      </c>
      <c r="U10" s="9">
        <f t="shared" si="1"/>
        <v>0</v>
      </c>
      <c r="V10" s="9">
        <f t="shared" si="1"/>
        <v>0</v>
      </c>
      <c r="W10" s="9">
        <f t="shared" si="1"/>
        <v>0</v>
      </c>
      <c r="X10" s="9">
        <f t="shared" si="1"/>
        <v>0</v>
      </c>
      <c r="Y10" s="9">
        <f t="shared" si="1"/>
        <v>0</v>
      </c>
      <c r="Z10" s="9">
        <f t="shared" si="1"/>
        <v>0</v>
      </c>
      <c r="AA10" s="9">
        <f t="shared" si="1"/>
        <v>0</v>
      </c>
      <c r="AB10" s="9">
        <f t="shared" si="1"/>
        <v>0</v>
      </c>
      <c r="AC10" s="9">
        <f t="shared" si="1"/>
        <v>0</v>
      </c>
      <c r="AD10" s="9">
        <f t="shared" si="1"/>
        <v>0</v>
      </c>
      <c r="AE10" s="9">
        <f t="shared" si="1"/>
        <v>0</v>
      </c>
      <c r="AF10" s="9">
        <f t="shared" si="1"/>
        <v>0</v>
      </c>
      <c r="AG10" s="9">
        <f t="shared" si="1"/>
        <v>0</v>
      </c>
      <c r="AH10" s="9">
        <f t="shared" si="1"/>
        <v>0</v>
      </c>
      <c r="AI10" s="9">
        <f t="shared" si="1"/>
        <v>0</v>
      </c>
      <c r="AJ10" s="9">
        <f t="shared" si="1"/>
        <v>0</v>
      </c>
      <c r="AK10" s="9">
        <f t="shared" si="1"/>
        <v>0</v>
      </c>
      <c r="AL10" s="9">
        <f t="shared" si="1"/>
        <v>0</v>
      </c>
      <c r="AM10" s="9">
        <f t="shared" si="1"/>
        <v>0</v>
      </c>
      <c r="AN10" s="9">
        <f t="shared" si="1"/>
        <v>0</v>
      </c>
      <c r="AO10" s="9"/>
      <c r="AP10" s="9"/>
    </row>
    <row r="11" spans="1:42" ht="51.75" customHeight="1" x14ac:dyDescent="0.25">
      <c r="A11" s="14" t="s">
        <v>35</v>
      </c>
      <c r="B11" s="15">
        <v>25719947</v>
      </c>
      <c r="C11" s="16"/>
      <c r="D11" s="17"/>
      <c r="E11" s="18"/>
      <c r="F11" s="18"/>
      <c r="G11" s="19"/>
      <c r="H11" s="19"/>
      <c r="I11" s="20"/>
      <c r="J11" s="20"/>
      <c r="K11" s="21"/>
      <c r="L11" s="21"/>
      <c r="M11" s="21"/>
      <c r="N11" s="21"/>
      <c r="O11" s="21"/>
      <c r="P11" s="21"/>
      <c r="Q11" s="20"/>
      <c r="R11" s="20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2" ht="61.5" customHeight="1" x14ac:dyDescent="0.25">
      <c r="A12" s="14" t="s">
        <v>35</v>
      </c>
      <c r="B12" s="15">
        <v>25719947</v>
      </c>
      <c r="C12" s="22"/>
      <c r="D12" s="14"/>
      <c r="E12" s="18"/>
      <c r="F12" s="19"/>
      <c r="G12" s="19"/>
      <c r="H12" s="19"/>
      <c r="I12" s="20"/>
      <c r="J12" s="20"/>
      <c r="K12" s="21"/>
      <c r="L12" s="21"/>
      <c r="M12" s="21"/>
      <c r="N12" s="21"/>
      <c r="O12" s="21"/>
      <c r="P12" s="21"/>
      <c r="Q12" s="20"/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37.5" customHeight="1" x14ac:dyDescent="0.3">
      <c r="A13" s="23"/>
      <c r="B13" s="23"/>
      <c r="C13" s="24"/>
      <c r="D13" s="25"/>
      <c r="E13" s="26"/>
      <c r="F13" s="26"/>
      <c r="G13" s="27"/>
      <c r="H13" s="27"/>
      <c r="I13" s="27"/>
      <c r="J13" s="27"/>
      <c r="K13" s="28"/>
      <c r="L13" s="28"/>
      <c r="M13" s="28"/>
      <c r="N13" s="29"/>
      <c r="O13" s="29"/>
      <c r="P13" s="29"/>
      <c r="Q13" s="30"/>
      <c r="R13" s="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31"/>
      <c r="AP13" s="29"/>
    </row>
    <row r="14" spans="1:42" s="38" customFormat="1" ht="55.5" customHeight="1" x14ac:dyDescent="0.25">
      <c r="A14" s="32"/>
      <c r="B14" s="33"/>
      <c r="C14" s="34"/>
      <c r="D14" s="35"/>
      <c r="E14" s="36"/>
      <c r="F14" s="77" t="s">
        <v>36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</row>
    <row r="15" spans="1:42" ht="30" customHeight="1" x14ac:dyDescent="0.25">
      <c r="A15" s="32"/>
      <c r="B15" s="32"/>
      <c r="C15" s="34"/>
      <c r="D15" s="39"/>
      <c r="E15" s="36"/>
      <c r="F15" s="36"/>
      <c r="G15" s="40"/>
      <c r="H15" s="41"/>
      <c r="I15" s="41"/>
      <c r="J15" s="41"/>
      <c r="K15" s="42"/>
      <c r="L15" s="42"/>
      <c r="M15" s="42"/>
      <c r="N15" s="42"/>
      <c r="O15" s="42"/>
      <c r="P15" s="42"/>
      <c r="Q15" s="40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42" hidden="1" x14ac:dyDescent="0.25"/>
    <row r="18" spans="1:2" ht="18.75" x14ac:dyDescent="0.3">
      <c r="A18" s="43" t="s">
        <v>37</v>
      </c>
      <c r="B18" s="43" t="s">
        <v>38</v>
      </c>
    </row>
    <row r="19" spans="1:2" ht="18.75" x14ac:dyDescent="0.3">
      <c r="A19" s="43" t="s">
        <v>39</v>
      </c>
      <c r="B19" s="44">
        <v>532540</v>
      </c>
    </row>
  </sheetData>
  <mergeCells count="31">
    <mergeCell ref="E1:K1"/>
    <mergeCell ref="A6:A8"/>
    <mergeCell ref="B6:B8"/>
    <mergeCell ref="C6:C8"/>
    <mergeCell ref="D6:D8"/>
    <mergeCell ref="E6:E8"/>
    <mergeCell ref="F6:F8"/>
    <mergeCell ref="G6:H7"/>
    <mergeCell ref="I6:P6"/>
    <mergeCell ref="I7:J7"/>
    <mergeCell ref="K7:L7"/>
    <mergeCell ref="M7:N7"/>
    <mergeCell ref="O7:P7"/>
    <mergeCell ref="AP6:AP8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F14:S14"/>
    <mergeCell ref="Q6:X6"/>
    <mergeCell ref="Y6:AF6"/>
    <mergeCell ref="AG6:AN6"/>
    <mergeCell ref="AO6:AO8"/>
  </mergeCells>
  <conditionalFormatting sqref="E11:E12">
    <cfRule type="cellIs" dxfId="4" priority="2" operator="equal">
      <formula>0</formula>
    </cfRule>
  </conditionalFormatting>
  <conditionalFormatting sqref="F11">
    <cfRule type="cellIs" dxfId="3" priority="3" operator="equal">
      <formula>0</formula>
    </cfRule>
  </conditionalFormatting>
  <conditionalFormatting sqref="E14">
    <cfRule type="cellIs" dxfId="2" priority="4" operator="equal">
      <formula>0</formula>
    </cfRule>
  </conditionalFormatting>
  <conditionalFormatting sqref="M14">
    <cfRule type="cellIs" dxfId="1" priority="5" operator="equal">
      <formula>0</formula>
    </cfRule>
  </conditionalFormatting>
  <conditionalFormatting sqref="R14">
    <cfRule type="cellIs" dxfId="0" priority="6" operator="equal">
      <formula>0</formula>
    </cfRule>
  </conditionalFormatting>
  <pageMargins left="0.7" right="0.7" top="0.75" bottom="0.75" header="0.51180555555555496" footer="0.51180555555555496"/>
  <pageSetup paperSize="9" scale="24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indowProtection="1" tabSelected="1" view="pageBreakPreview" zoomScaleNormal="78" workbookViewId="0">
      <pane xSplit="3" topLeftCell="D1" activePane="topRight" state="frozen"/>
      <selection activeCell="A39" sqref="A39"/>
      <selection pane="topRight" activeCell="D43" sqref="D43"/>
    </sheetView>
  </sheetViews>
  <sheetFormatPr defaultRowHeight="15" x14ac:dyDescent="0.25"/>
  <cols>
    <col min="1" max="1" width="30.5703125"/>
    <col min="2" max="2" width="23.85546875"/>
    <col min="3" max="3" width="9"/>
    <col min="4" max="4" width="14.28515625"/>
    <col min="5" max="5" width="18.5703125"/>
    <col min="6" max="6" width="15.28515625"/>
    <col min="7" max="7" width="15.140625"/>
    <col min="8" max="8" width="8.28515625"/>
  </cols>
  <sheetData>
    <row r="1" spans="1:1024" ht="15.75" x14ac:dyDescent="0.25">
      <c r="A1" s="45"/>
      <c r="B1" s="46"/>
      <c r="C1" s="83" t="s">
        <v>40</v>
      </c>
      <c r="D1" s="83"/>
      <c r="E1" s="83"/>
      <c r="F1" s="47" t="s">
        <v>120</v>
      </c>
      <c r="G1" s="45"/>
      <c r="H1" s="45"/>
    </row>
    <row r="2" spans="1:1024" ht="15.75" x14ac:dyDescent="0.25">
      <c r="A2" s="45"/>
      <c r="B2" s="48"/>
      <c r="C2" s="49"/>
      <c r="D2" s="49" t="s">
        <v>84</v>
      </c>
      <c r="E2" s="49"/>
      <c r="F2" s="50"/>
      <c r="G2" s="51"/>
      <c r="H2" s="45"/>
    </row>
    <row r="3" spans="1:1024" ht="15.75" x14ac:dyDescent="0.25">
      <c r="A3" s="45"/>
      <c r="B3" s="84" t="s">
        <v>41</v>
      </c>
      <c r="C3" s="84"/>
      <c r="D3" s="84"/>
      <c r="E3" s="84"/>
      <c r="F3" s="84"/>
      <c r="G3" s="84"/>
      <c r="H3" s="45"/>
    </row>
    <row r="4" spans="1:1024" ht="15.75" x14ac:dyDescent="0.25">
      <c r="A4" s="45"/>
      <c r="B4" s="46"/>
      <c r="C4" s="46"/>
      <c r="D4" s="46"/>
      <c r="E4" s="46"/>
      <c r="F4" s="45"/>
      <c r="G4" s="45"/>
      <c r="H4" s="45"/>
    </row>
    <row r="5" spans="1:1024" s="53" customFormat="1" ht="27.75" customHeight="1" x14ac:dyDescent="0.25">
      <c r="A5" s="85" t="s">
        <v>42</v>
      </c>
      <c r="B5" s="85" t="s">
        <v>5</v>
      </c>
      <c r="C5" s="85" t="s">
        <v>6</v>
      </c>
      <c r="D5" s="85" t="s">
        <v>7</v>
      </c>
      <c r="E5" s="85" t="s">
        <v>13</v>
      </c>
      <c r="F5" s="86" t="s">
        <v>43</v>
      </c>
      <c r="G5" s="87" t="s">
        <v>14</v>
      </c>
      <c r="H5" s="52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41.25" customHeight="1" x14ac:dyDescent="0.25">
      <c r="A6" s="85"/>
      <c r="B6" s="85"/>
      <c r="C6" s="85"/>
      <c r="D6" s="85"/>
      <c r="E6" s="85"/>
      <c r="F6" s="85"/>
      <c r="G6" s="87"/>
      <c r="H6" s="45"/>
    </row>
    <row r="7" spans="1:1024" ht="34.5" customHeight="1" x14ac:dyDescent="0.25">
      <c r="A7" s="85"/>
      <c r="B7" s="85"/>
      <c r="C7" s="85"/>
      <c r="D7" s="85"/>
      <c r="E7" s="85"/>
      <c r="F7" s="85"/>
      <c r="G7" s="87"/>
      <c r="H7" s="45"/>
    </row>
    <row r="8" spans="1:1024" x14ac:dyDescent="0.25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45"/>
    </row>
    <row r="9" spans="1:1024" ht="38.25" customHeight="1" x14ac:dyDescent="0.25">
      <c r="A9" s="63" t="s">
        <v>44</v>
      </c>
      <c r="B9" s="61" t="s">
        <v>45</v>
      </c>
      <c r="C9" s="59">
        <v>2210</v>
      </c>
      <c r="D9" s="59">
        <v>5939</v>
      </c>
      <c r="E9" s="59" t="s">
        <v>106</v>
      </c>
      <c r="F9" s="62" t="s">
        <v>86</v>
      </c>
      <c r="G9" s="59"/>
      <c r="H9" s="45"/>
      <c r="I9" s="54"/>
      <c r="J9" s="54"/>
      <c r="K9" s="54"/>
      <c r="L9" s="54"/>
      <c r="M9" s="54"/>
    </row>
    <row r="10" spans="1:1024" ht="38.25" customHeight="1" x14ac:dyDescent="0.25">
      <c r="A10" s="63" t="s">
        <v>46</v>
      </c>
      <c r="B10" s="59" t="s">
        <v>47</v>
      </c>
      <c r="C10" s="59">
        <v>2210</v>
      </c>
      <c r="D10" s="59">
        <v>8300</v>
      </c>
      <c r="E10" s="59" t="s">
        <v>106</v>
      </c>
      <c r="F10" s="62" t="s">
        <v>86</v>
      </c>
      <c r="G10" s="59"/>
      <c r="H10" s="45"/>
      <c r="I10" s="54"/>
      <c r="J10" s="54"/>
      <c r="K10" s="54"/>
      <c r="L10" s="54"/>
      <c r="M10" s="54"/>
    </row>
    <row r="11" spans="1:1024" ht="36.75" customHeight="1" x14ac:dyDescent="0.25">
      <c r="A11" s="63" t="s">
        <v>48</v>
      </c>
      <c r="B11" s="59" t="s">
        <v>49</v>
      </c>
      <c r="C11" s="59">
        <v>2210</v>
      </c>
      <c r="D11" s="59">
        <v>4656</v>
      </c>
      <c r="E11" s="59" t="s">
        <v>106</v>
      </c>
      <c r="F11" s="62" t="s">
        <v>102</v>
      </c>
      <c r="G11" s="60"/>
      <c r="H11" s="45"/>
    </row>
    <row r="12" spans="1:1024" ht="36" customHeight="1" x14ac:dyDescent="0.25">
      <c r="A12" s="63" t="s">
        <v>90</v>
      </c>
      <c r="B12" s="59" t="s">
        <v>50</v>
      </c>
      <c r="C12" s="59">
        <v>2210</v>
      </c>
      <c r="D12" s="59">
        <v>2000</v>
      </c>
      <c r="E12" s="59" t="s">
        <v>92</v>
      </c>
      <c r="F12" s="62" t="s">
        <v>88</v>
      </c>
      <c r="G12" s="60"/>
      <c r="H12" s="45"/>
    </row>
    <row r="13" spans="1:1024" ht="50.25" customHeight="1" x14ac:dyDescent="0.25">
      <c r="A13" s="63" t="s">
        <v>85</v>
      </c>
      <c r="B13" s="59" t="s">
        <v>87</v>
      </c>
      <c r="C13" s="59">
        <v>2210</v>
      </c>
      <c r="D13" s="59">
        <v>14260</v>
      </c>
      <c r="E13" s="59" t="s">
        <v>106</v>
      </c>
      <c r="F13" s="62" t="s">
        <v>109</v>
      </c>
      <c r="G13" s="60"/>
      <c r="H13" s="45"/>
    </row>
    <row r="14" spans="1:1024" ht="50.25" customHeight="1" x14ac:dyDescent="0.25">
      <c r="A14" s="63" t="s">
        <v>91</v>
      </c>
      <c r="B14" s="66" t="s">
        <v>89</v>
      </c>
      <c r="C14" s="59">
        <v>2210</v>
      </c>
      <c r="D14" s="59">
        <v>1048</v>
      </c>
      <c r="E14" s="59" t="s">
        <v>92</v>
      </c>
      <c r="F14" s="62" t="s">
        <v>88</v>
      </c>
      <c r="G14" s="60"/>
      <c r="H14" s="45"/>
    </row>
    <row r="15" spans="1:1024" ht="36.75" customHeight="1" x14ac:dyDescent="0.25">
      <c r="A15" s="63" t="s">
        <v>51</v>
      </c>
      <c r="B15" s="59" t="s">
        <v>52</v>
      </c>
      <c r="C15" s="59">
        <v>2210</v>
      </c>
      <c r="D15" s="59">
        <v>5266</v>
      </c>
      <c r="E15" s="59" t="s">
        <v>106</v>
      </c>
      <c r="F15" s="62" t="s">
        <v>93</v>
      </c>
      <c r="G15" s="60"/>
      <c r="H15" s="45"/>
    </row>
    <row r="16" spans="1:1024" ht="37.5" customHeight="1" x14ac:dyDescent="0.25">
      <c r="A16" s="70" t="s">
        <v>98</v>
      </c>
      <c r="B16" s="67" t="s">
        <v>99</v>
      </c>
      <c r="C16" s="59">
        <v>2210</v>
      </c>
      <c r="D16" s="59">
        <v>4500</v>
      </c>
      <c r="E16" s="59" t="s">
        <v>106</v>
      </c>
      <c r="F16" s="62" t="s">
        <v>102</v>
      </c>
      <c r="G16" s="60"/>
      <c r="H16" s="45"/>
    </row>
    <row r="17" spans="1:8" ht="40.5" customHeight="1" x14ac:dyDescent="0.25">
      <c r="A17" s="70" t="s">
        <v>100</v>
      </c>
      <c r="B17" s="58" t="s">
        <v>101</v>
      </c>
      <c r="C17" s="59">
        <v>2210</v>
      </c>
      <c r="D17" s="59">
        <v>400</v>
      </c>
      <c r="E17" s="59" t="s">
        <v>92</v>
      </c>
      <c r="F17" s="59" t="s">
        <v>102</v>
      </c>
      <c r="G17" s="60"/>
      <c r="H17" s="45"/>
    </row>
    <row r="18" spans="1:8" ht="64.5" customHeight="1" x14ac:dyDescent="0.25">
      <c r="A18" s="63" t="s">
        <v>118</v>
      </c>
      <c r="B18" s="59" t="s">
        <v>53</v>
      </c>
      <c r="C18" s="59">
        <v>2210</v>
      </c>
      <c r="D18" s="59">
        <v>3625</v>
      </c>
      <c r="E18" s="59" t="s">
        <v>106</v>
      </c>
      <c r="F18" s="62" t="s">
        <v>107</v>
      </c>
      <c r="G18" s="60"/>
      <c r="H18" s="45"/>
    </row>
    <row r="19" spans="1:8" ht="40.5" customHeight="1" x14ac:dyDescent="0.25">
      <c r="A19" s="63" t="s">
        <v>94</v>
      </c>
      <c r="B19" s="59" t="s">
        <v>95</v>
      </c>
      <c r="C19" s="59">
        <v>2210</v>
      </c>
      <c r="D19" s="59">
        <v>1500</v>
      </c>
      <c r="E19" s="59" t="s">
        <v>92</v>
      </c>
      <c r="F19" s="62" t="s">
        <v>93</v>
      </c>
      <c r="G19" s="59"/>
      <c r="H19" s="45"/>
    </row>
    <row r="20" spans="1:8" ht="54" customHeight="1" x14ac:dyDescent="0.25">
      <c r="A20" s="63" t="s">
        <v>97</v>
      </c>
      <c r="B20" s="59" t="s">
        <v>96</v>
      </c>
      <c r="C20" s="59">
        <v>2210</v>
      </c>
      <c r="D20" s="59">
        <v>19005</v>
      </c>
      <c r="E20" s="59" t="s">
        <v>106</v>
      </c>
      <c r="F20" s="62" t="s">
        <v>109</v>
      </c>
      <c r="G20" s="60"/>
      <c r="H20" s="45"/>
    </row>
    <row r="21" spans="1:8" ht="36.75" customHeight="1" x14ac:dyDescent="0.25">
      <c r="A21" s="63" t="s">
        <v>54</v>
      </c>
      <c r="B21" s="59" t="s">
        <v>55</v>
      </c>
      <c r="C21" s="59">
        <v>2210</v>
      </c>
      <c r="D21" s="59">
        <v>2142</v>
      </c>
      <c r="E21" s="59" t="s">
        <v>92</v>
      </c>
      <c r="F21" s="62" t="s">
        <v>104</v>
      </c>
      <c r="G21" s="60"/>
      <c r="H21" s="45"/>
    </row>
    <row r="22" spans="1:8" ht="40.5" customHeight="1" x14ac:dyDescent="0.25">
      <c r="A22" s="63" t="s">
        <v>56</v>
      </c>
      <c r="B22" s="59" t="s">
        <v>57</v>
      </c>
      <c r="C22" s="59">
        <v>2240</v>
      </c>
      <c r="D22" s="59">
        <v>10175</v>
      </c>
      <c r="E22" s="59" t="s">
        <v>106</v>
      </c>
      <c r="F22" s="62" t="s">
        <v>104</v>
      </c>
      <c r="G22" s="59"/>
      <c r="H22" s="45"/>
    </row>
    <row r="23" spans="1:8" ht="47.25" customHeight="1" x14ac:dyDescent="0.25">
      <c r="A23" s="63" t="s">
        <v>58</v>
      </c>
      <c r="B23" s="59" t="s">
        <v>59</v>
      </c>
      <c r="C23" s="59">
        <v>2275</v>
      </c>
      <c r="D23" s="59">
        <v>4835</v>
      </c>
      <c r="E23" s="59" t="s">
        <v>92</v>
      </c>
      <c r="F23" s="62" t="s">
        <v>104</v>
      </c>
      <c r="G23" s="59"/>
      <c r="H23" s="45"/>
    </row>
    <row r="24" spans="1:8" ht="59.25" customHeight="1" x14ac:dyDescent="0.25">
      <c r="A24" s="63" t="s">
        <v>60</v>
      </c>
      <c r="B24" s="59" t="s">
        <v>61</v>
      </c>
      <c r="C24" s="59">
        <v>2240</v>
      </c>
      <c r="D24" s="59">
        <v>17612</v>
      </c>
      <c r="E24" s="59" t="s">
        <v>92</v>
      </c>
      <c r="F24" s="62" t="s">
        <v>104</v>
      </c>
      <c r="G24" s="59"/>
      <c r="H24" s="45"/>
    </row>
    <row r="25" spans="1:8" ht="58.5" customHeight="1" x14ac:dyDescent="0.25">
      <c r="A25" s="63" t="s">
        <v>62</v>
      </c>
      <c r="B25" s="59" t="s">
        <v>63</v>
      </c>
      <c r="C25" s="59">
        <v>2240</v>
      </c>
      <c r="D25" s="59">
        <v>2988</v>
      </c>
      <c r="E25" s="59" t="s">
        <v>92</v>
      </c>
      <c r="F25" s="62" t="s">
        <v>104</v>
      </c>
      <c r="G25" s="59"/>
      <c r="H25" s="45"/>
    </row>
    <row r="26" spans="1:8" ht="46.5" customHeight="1" x14ac:dyDescent="0.25">
      <c r="A26" s="63" t="s">
        <v>64</v>
      </c>
      <c r="B26" s="59" t="s">
        <v>65</v>
      </c>
      <c r="C26" s="59">
        <v>2240</v>
      </c>
      <c r="D26" s="59">
        <v>10107</v>
      </c>
      <c r="E26" s="59" t="s">
        <v>106</v>
      </c>
      <c r="F26" s="62" t="s">
        <v>110</v>
      </c>
      <c r="G26" s="59"/>
      <c r="H26" s="45"/>
    </row>
    <row r="27" spans="1:8" ht="45" customHeight="1" x14ac:dyDescent="0.25">
      <c r="A27" s="63" t="s">
        <v>66</v>
      </c>
      <c r="B27" s="59" t="s">
        <v>67</v>
      </c>
      <c r="C27" s="59">
        <v>2240</v>
      </c>
      <c r="D27" s="59">
        <v>3562</v>
      </c>
      <c r="E27" s="59" t="s">
        <v>92</v>
      </c>
      <c r="F27" s="62" t="s">
        <v>104</v>
      </c>
      <c r="G27" s="59"/>
      <c r="H27" s="45"/>
    </row>
    <row r="28" spans="1:8" ht="48" customHeight="1" x14ac:dyDescent="0.25">
      <c r="A28" s="63" t="s">
        <v>68</v>
      </c>
      <c r="B28" s="59" t="s">
        <v>69</v>
      </c>
      <c r="C28" s="59">
        <v>2240</v>
      </c>
      <c r="D28" s="59">
        <v>4125</v>
      </c>
      <c r="E28" s="59" t="s">
        <v>106</v>
      </c>
      <c r="F28" s="62" t="s">
        <v>104</v>
      </c>
      <c r="G28" s="60"/>
      <c r="H28" s="45"/>
    </row>
    <row r="29" spans="1:8" ht="45.75" customHeight="1" x14ac:dyDescent="0.25">
      <c r="A29" s="63" t="s">
        <v>70</v>
      </c>
      <c r="B29" s="59" t="s">
        <v>71</v>
      </c>
      <c r="C29" s="59">
        <v>2240</v>
      </c>
      <c r="D29" s="63">
        <v>2999</v>
      </c>
      <c r="E29" s="59" t="s">
        <v>92</v>
      </c>
      <c r="F29" s="62" t="s">
        <v>104</v>
      </c>
      <c r="G29" s="60"/>
      <c r="H29" s="45"/>
    </row>
    <row r="30" spans="1:8" ht="45" customHeight="1" x14ac:dyDescent="0.25">
      <c r="A30" s="63" t="s">
        <v>72</v>
      </c>
      <c r="B30" s="59" t="s">
        <v>73</v>
      </c>
      <c r="C30" s="59">
        <v>2240</v>
      </c>
      <c r="D30" s="59">
        <v>1980</v>
      </c>
      <c r="E30" s="59" t="s">
        <v>92</v>
      </c>
      <c r="F30" s="62" t="s">
        <v>104</v>
      </c>
      <c r="G30" s="60"/>
      <c r="H30" s="45"/>
    </row>
    <row r="31" spans="1:8" ht="54.75" customHeight="1" x14ac:dyDescent="0.25">
      <c r="A31" s="63" t="s">
        <v>74</v>
      </c>
      <c r="B31" s="59" t="s">
        <v>75</v>
      </c>
      <c r="C31" s="59">
        <v>2240</v>
      </c>
      <c r="D31" s="59">
        <v>2544</v>
      </c>
      <c r="E31" s="59" t="s">
        <v>92</v>
      </c>
      <c r="F31" s="62" t="s">
        <v>86</v>
      </c>
      <c r="G31" s="60"/>
      <c r="H31" s="45"/>
    </row>
    <row r="32" spans="1:8" ht="58.5" customHeight="1" x14ac:dyDescent="0.25">
      <c r="A32" s="71" t="s">
        <v>103</v>
      </c>
      <c r="B32" s="58" t="s">
        <v>108</v>
      </c>
      <c r="C32" s="59">
        <v>2240</v>
      </c>
      <c r="D32" s="59">
        <v>1</v>
      </c>
      <c r="E32" s="59" t="s">
        <v>92</v>
      </c>
      <c r="F32" s="59" t="s">
        <v>104</v>
      </c>
      <c r="G32" s="60"/>
      <c r="H32" s="45"/>
    </row>
    <row r="33" spans="1:8" ht="45" customHeight="1" x14ac:dyDescent="0.25">
      <c r="A33" s="63" t="s">
        <v>111</v>
      </c>
      <c r="B33" s="59" t="s">
        <v>76</v>
      </c>
      <c r="C33" s="59">
        <v>2250</v>
      </c>
      <c r="D33" s="59">
        <v>127050</v>
      </c>
      <c r="E33" s="59" t="s">
        <v>92</v>
      </c>
      <c r="F33" s="62" t="s">
        <v>104</v>
      </c>
      <c r="G33" s="60"/>
      <c r="H33" s="45"/>
    </row>
    <row r="34" spans="1:8" ht="49.5" customHeight="1" x14ac:dyDescent="0.25">
      <c r="A34" s="63" t="s">
        <v>77</v>
      </c>
      <c r="B34" s="59" t="s">
        <v>78</v>
      </c>
      <c r="C34" s="59">
        <v>2272</v>
      </c>
      <c r="D34" s="59">
        <v>9990</v>
      </c>
      <c r="E34" s="59" t="s">
        <v>92</v>
      </c>
      <c r="F34" s="62" t="s">
        <v>104</v>
      </c>
      <c r="G34" s="60"/>
      <c r="H34" s="45"/>
    </row>
    <row r="35" spans="1:8" ht="47.25" customHeight="1" x14ac:dyDescent="0.25">
      <c r="A35" s="63" t="s">
        <v>79</v>
      </c>
      <c r="B35" s="64" t="s">
        <v>116</v>
      </c>
      <c r="C35" s="59">
        <v>2272</v>
      </c>
      <c r="D35" s="59">
        <v>4308</v>
      </c>
      <c r="E35" s="59" t="s">
        <v>92</v>
      </c>
      <c r="F35" s="59" t="s">
        <v>104</v>
      </c>
      <c r="G35" s="60"/>
      <c r="H35" s="45"/>
    </row>
    <row r="36" spans="1:8" ht="41.25" customHeight="1" x14ac:dyDescent="0.25">
      <c r="A36" s="63" t="s">
        <v>80</v>
      </c>
      <c r="B36" s="59" t="s">
        <v>81</v>
      </c>
      <c r="C36" s="59">
        <v>2273</v>
      </c>
      <c r="D36" s="59">
        <v>49390</v>
      </c>
      <c r="E36" s="59" t="s">
        <v>92</v>
      </c>
      <c r="F36" s="62" t="s">
        <v>104</v>
      </c>
      <c r="G36" s="59"/>
      <c r="H36" s="45"/>
    </row>
    <row r="37" spans="1:8" ht="36" customHeight="1" x14ac:dyDescent="0.25">
      <c r="A37" s="63" t="s">
        <v>112</v>
      </c>
      <c r="B37" s="74" t="s">
        <v>113</v>
      </c>
      <c r="C37" s="73">
        <v>2210</v>
      </c>
      <c r="D37" s="73">
        <v>199364</v>
      </c>
      <c r="E37" s="73" t="s">
        <v>106</v>
      </c>
      <c r="F37" s="62" t="s">
        <v>104</v>
      </c>
      <c r="G37" s="73"/>
      <c r="H37" s="45"/>
    </row>
    <row r="38" spans="1:8" ht="45.75" customHeight="1" x14ac:dyDescent="0.25">
      <c r="A38" s="63" t="s">
        <v>114</v>
      </c>
      <c r="B38" s="74" t="s">
        <v>115</v>
      </c>
      <c r="C38" s="73">
        <v>2240</v>
      </c>
      <c r="D38" s="73">
        <v>181386</v>
      </c>
      <c r="E38" s="73" t="s">
        <v>106</v>
      </c>
      <c r="F38" s="62" t="s">
        <v>88</v>
      </c>
      <c r="G38" s="73" t="s">
        <v>119</v>
      </c>
      <c r="H38" s="45"/>
    </row>
    <row r="39" spans="1:8" ht="30" customHeight="1" x14ac:dyDescent="0.25">
      <c r="A39" s="72"/>
      <c r="B39" s="68"/>
      <c r="C39" s="65"/>
      <c r="D39" s="65"/>
      <c r="E39" s="65"/>
      <c r="F39" s="69"/>
      <c r="G39" s="65"/>
      <c r="H39" s="45"/>
    </row>
    <row r="40" spans="1:8" ht="43.5" customHeight="1" x14ac:dyDescent="0.25">
      <c r="A40" s="35"/>
      <c r="B40" s="55" t="s">
        <v>82</v>
      </c>
      <c r="C40" s="55"/>
      <c r="D40" s="82" t="s">
        <v>83</v>
      </c>
      <c r="E40" s="82"/>
      <c r="F40" s="82"/>
      <c r="G40" s="82"/>
      <c r="H40" s="38"/>
    </row>
    <row r="41" spans="1:8" ht="43.5" customHeight="1" x14ac:dyDescent="0.25">
      <c r="A41" s="35"/>
      <c r="B41" s="75"/>
      <c r="C41" s="75"/>
      <c r="D41" s="76" t="s">
        <v>117</v>
      </c>
      <c r="E41" s="75"/>
      <c r="F41" s="75"/>
      <c r="G41" s="75"/>
      <c r="H41" s="38"/>
    </row>
    <row r="42" spans="1:8" ht="15.75" x14ac:dyDescent="0.25">
      <c r="A42" s="38" t="s">
        <v>37</v>
      </c>
      <c r="B42" s="38"/>
      <c r="C42" s="56"/>
      <c r="D42" s="57"/>
      <c r="E42" s="38"/>
      <c r="F42" s="38"/>
      <c r="G42" s="38"/>
      <c r="H42" s="38"/>
    </row>
    <row r="43" spans="1:8" ht="15.75" x14ac:dyDescent="0.25">
      <c r="A43" s="38" t="s">
        <v>105</v>
      </c>
      <c r="B43" s="38"/>
      <c r="C43" s="56"/>
      <c r="D43" s="38"/>
      <c r="E43" s="38"/>
      <c r="F43" s="38"/>
      <c r="G43" s="38"/>
      <c r="H43" s="38"/>
    </row>
  </sheetData>
  <mergeCells count="10">
    <mergeCell ref="D40:G40"/>
    <mergeCell ref="C1:E1"/>
    <mergeCell ref="B3:G3"/>
    <mergeCell ref="A5:A7"/>
    <mergeCell ref="B5:B7"/>
    <mergeCell ref="C5:C7"/>
    <mergeCell ref="D5:D7"/>
    <mergeCell ref="E5:E7"/>
    <mergeCell ref="F5:F7"/>
    <mergeCell ref="G5:G7"/>
  </mergeCells>
  <hyperlinks>
    <hyperlink ref="B14" r:id="rId1" display="https://dk21.dovidnyk.info/index.php?rozd=3971"/>
  </hyperlinks>
  <pageMargins left="0.32152777777777802" right="0.43541666666666701" top="0.227083333333333" bottom="4.5833333333333302E-2" header="0.51180555555555496" footer="0.51180555555555496"/>
  <pageSetup paperSize="9" scale="75" firstPageNumber="0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Інвестиційні</vt:lpstr>
      <vt:lpstr>Операційні</vt:lpstr>
      <vt:lpstr>Операційні!Print_Area_0</vt:lpstr>
      <vt:lpstr>Операційні!Print_Area_0_0</vt:lpstr>
      <vt:lpstr>Операційні!Print_Area_0_0_0</vt:lpstr>
      <vt:lpstr>Операційні!Print_Area_0_0_0_0</vt:lpstr>
      <vt:lpstr>Операційні!Область_печати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PCC</cp:lastModifiedBy>
  <cp:revision>51</cp:revision>
  <cp:lastPrinted>2020-04-28T11:47:33Z</cp:lastPrinted>
  <dcterms:created xsi:type="dcterms:W3CDTF">2017-02-21T08:05:46Z</dcterms:created>
  <dcterms:modified xsi:type="dcterms:W3CDTF">2020-05-06T08:49:33Z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