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87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88" i="1" l="1"/>
  <c r="O40" i="1"/>
  <c r="G84" i="1" l="1"/>
  <c r="G89" i="1" l="1"/>
  <c r="G91" i="1" s="1"/>
  <c r="G34" i="1"/>
  <c r="G29" i="1"/>
  <c r="O47" i="1"/>
  <c r="O72" i="1"/>
  <c r="O34" i="1"/>
  <c r="O29" i="1"/>
  <c r="O58" i="1"/>
  <c r="O70" i="1"/>
  <c r="G47" i="1" l="1"/>
  <c r="O28" i="1"/>
  <c r="O49" i="1" s="1"/>
  <c r="G70" i="1" l="1"/>
  <c r="G58" i="1"/>
  <c r="G28" i="1"/>
  <c r="G72" i="1" l="1"/>
  <c r="G49" i="1"/>
</calcChain>
</file>

<file path=xl/sharedStrings.xml><?xml version="1.0" encoding="utf-8"?>
<sst xmlns="http://schemas.openxmlformats.org/spreadsheetml/2006/main" count="132" uniqueCount="109">
  <si>
    <t>Додаток 1</t>
  </si>
  <si>
    <t>КОДИ</t>
  </si>
  <si>
    <t>Дата (рік, місяць, число)</t>
  </si>
  <si>
    <t>2019</t>
  </si>
  <si>
    <t>01</t>
  </si>
  <si>
    <t xml:space="preserve">Підприємство </t>
  </si>
  <si>
    <t>Комунальне підприємство "Хмельницький міський лікувально діагностичний центр" Хмельницької міської Ради</t>
  </si>
  <si>
    <t>за ЄДРПОУ</t>
  </si>
  <si>
    <t>42980032</t>
  </si>
  <si>
    <t>Територія</t>
  </si>
  <si>
    <t>ХМЕЛЬНИЦЬКИЙ</t>
  </si>
  <si>
    <t>за КОАТУУ</t>
  </si>
  <si>
    <t>6810100000</t>
  </si>
  <si>
    <t>Організаційно-правова форма господарювання</t>
  </si>
  <si>
    <t>за КОПФГ</t>
  </si>
  <si>
    <t>150</t>
  </si>
  <si>
    <t>Вид економічної діяльності</t>
  </si>
  <si>
    <t>Загальна медична практика</t>
  </si>
  <si>
    <t>за КВЕД</t>
  </si>
  <si>
    <t>86.21</t>
  </si>
  <si>
    <t>Середня кількість працівників, осіб</t>
  </si>
  <si>
    <t>Одиниця вимiру: тис. грн з одним десятковим знаком</t>
  </si>
  <si>
    <t>Адреса, телефон:</t>
  </si>
  <si>
    <t>Україна, 29013, Хмельницька обл., м.Хмельницький, вул.Подільська, будинок № 54, 795546</t>
  </si>
  <si>
    <t>1. Баланс</t>
  </si>
  <si>
    <t>Форма  № 1-м</t>
  </si>
  <si>
    <t>Код за ДКУД</t>
  </si>
  <si>
    <t>Актив</t>
  </si>
  <si>
    <t>Код рядка</t>
  </si>
  <si>
    <t>На початок 
звітного року</t>
  </si>
  <si>
    <t>На кінець 
звітного періоду</t>
  </si>
  <si>
    <t>І. Необоротні активи</t>
  </si>
  <si>
    <t>Незавершені капітальні інвестиції</t>
  </si>
  <si>
    <t>Основні засоби:</t>
  </si>
  <si>
    <t xml:space="preserve">     первiсна вартiсть </t>
  </si>
  <si>
    <t xml:space="preserve">     знос</t>
  </si>
  <si>
    <t>-</t>
  </si>
  <si>
    <t>Довгострокові біологічні активи</t>
  </si>
  <si>
    <t xml:space="preserve">Довгостроковi фiнансовi інвестиції </t>
  </si>
  <si>
    <t>Інші необоротні активи</t>
  </si>
  <si>
    <t>Усього за роздiлом I</t>
  </si>
  <si>
    <t>ІІ. Оборотні активи</t>
  </si>
  <si>
    <t>Запаси:</t>
  </si>
  <si>
    <t xml:space="preserve">     у тому числі готова продукція</t>
  </si>
  <si>
    <t xml:space="preserve">Поточні біологічні активи							</t>
  </si>
  <si>
    <t>Дебіторська заборгованість за товари, роботи, послуги:</t>
  </si>
  <si>
    <t>Дебіторська заборгованість за розрахунками з бюджетом</t>
  </si>
  <si>
    <t xml:space="preserve">     у тому числі з податку на прибуток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</si>
  <si>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</si>
  <si>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</si>
  <si>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</si>
  <si>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Витрати майбутніх періодів</t>
  </si>
  <si>
    <t>Інші оборотні активи</t>
  </si>
  <si>
    <t>Усього за роздiлом II</t>
  </si>
  <si>
    <t>III. Необоротні активи, утримувані для продажу, 
та групи вибуття</t>
  </si>
  <si>
    <t>Баланс</t>
  </si>
  <si>
    <t>Пасив</t>
  </si>
  <si>
    <t>Код 
рядка</t>
  </si>
  <si>
    <t xml:space="preserve"> На початок 
звітного року</t>
  </si>
  <si>
    <t xml:space="preserve">На кінець
звітного періоду </t>
  </si>
  <si>
    <t>I. Власний капітал</t>
  </si>
  <si>
    <t>Зареєстрований (пайовий) капітал</t>
  </si>
  <si>
    <t>Додатковий капiтал</t>
  </si>
  <si>
    <t>Резервний капітал</t>
  </si>
  <si>
    <t>Нерозподiлений прибуток  (непокритий збиток)</t>
  </si>
  <si>
    <t xml:space="preserve">Неоплачений капітал </t>
  </si>
  <si>
    <t>II. Довгострокові зобов'язання, цільове фінансування та забезпечення</t>
  </si>
  <si>
    <t>III. Поточні зобов'язання</t>
  </si>
  <si>
    <t>Короткострокові кредити банків</t>
  </si>
  <si>
    <t>Поточна кредиторська заборгованість за:
      довгостроковими зобов'язаннями</t>
  </si>
  <si>
    <t xml:space="preserve">     товари, роботи, послуги</t>
  </si>
  <si>
    <t xml:space="preserve">     розрахунками з бюджетом</t>
  </si>
  <si>
    <t xml:space="preserve">          у тому числі з податку на прибуток</t>
  </si>
  <si>
    <t xml:space="preserve">     розрахунками зі страхування</t>
  </si>
  <si>
    <t xml:space="preserve">     розрахунками з оплати праці</t>
  </si>
  <si>
    <t>Доходи майбутніх періодів</t>
  </si>
  <si>
    <t>Iншi поточні зобов'язання</t>
  </si>
  <si>
    <t>Усього за роздiлом III</t>
  </si>
  <si>
    <t>IV. Зобов'язання, пов'язані з необоротними активами, 
утримуваними для продажу, та групами вибуття</t>
  </si>
  <si>
    <t>2. Звіт про фінансові результати</t>
  </si>
  <si>
    <t>Форма № 2-м</t>
  </si>
  <si>
    <t>Стаття</t>
  </si>
  <si>
    <t>За звітний 
період</t>
  </si>
  <si>
    <t>За аналогічний період поперед- нього року</t>
  </si>
  <si>
    <t>Чистий дохід від реалізації продукції (товарів, робіт, послуг)</t>
  </si>
  <si>
    <t xml:space="preserve">Інші операційні доходи </t>
  </si>
  <si>
    <t>Інші доходи</t>
  </si>
  <si>
    <t>Разом доходи (2000 + 2120 + 2240)</t>
  </si>
  <si>
    <t>Собівартість реалізованої продукції (товарів, робіт, послуг)</t>
  </si>
  <si>
    <t xml:space="preserve">Інші операційні витрати </t>
  </si>
  <si>
    <t>Інші витрати</t>
  </si>
  <si>
    <t>Разом витрати (2050 + 2180 + 2270)</t>
  </si>
  <si>
    <t>Фінансовий результат до оподаткування (2280 - 2285)</t>
  </si>
  <si>
    <t>Податок на прибуток</t>
  </si>
  <si>
    <t>Чистий прибуток (збиток) (2290 - 2300)</t>
  </si>
  <si>
    <t xml:space="preserve">Керівник   </t>
  </si>
  <si>
    <t>Слободяник Л.А.</t>
  </si>
  <si>
    <t>(підпис)</t>
  </si>
  <si>
    <t>(ініціали, прізвище)</t>
  </si>
  <si>
    <t>Головний бухгалтер</t>
  </si>
  <si>
    <t>Приваленко О.А.</t>
  </si>
  <si>
    <t>Комунальне підприємство</t>
  </si>
  <si>
    <t>на 30 вересня 2019 р.</t>
  </si>
  <si>
    <t>до Національного положення (стандарту)
бухгалтерського обліку 25 "Спрощена фінансова звітність" (пункт 5 розділу І)</t>
  </si>
  <si>
    <t>Нематеріальні активи</t>
  </si>
  <si>
    <t>Первісна вартість</t>
  </si>
  <si>
    <t>Накопичена амортизація</t>
  </si>
  <si>
    <t>за 9 місяців 2019 р.</t>
  </si>
  <si>
    <t>Фінансова звітність малого підприємства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</si>
</sst>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=0]&quot;&quot;;General"/>
    <numFmt numFmtId="165" formatCode="[=0]&quot;-&quot;;General"/>
    <numFmt numFmtId="166" formatCode="#,##0.0,"/>
    <numFmt numFmtId="167" formatCode="0.0,"/>
    <numFmt numFmtId="168" formatCode="0.0"/>
  </numFmts>
  <fonts count="19" x14ac:knownFonts="1">
    <font>
      <sz val="11"/>
      <color theme="1"/>
      <name val="Calibri"/>
      <family val="2"/>
      <charset val="1"/>
      <scheme val="minor"/>
    </font>
    <font>
      <sz val="8"/>
      <name val="Arial"/>
      <family val="2"/>
    </font>
    <font>
      <b/>
      <sz val="9"/>
      <name val="Arial"/>
    </font>
    <font>
      <sz val="9"/>
      <name val="Arial"/>
    </font>
    <font>
      <b/>
      <sz val="12"/>
      <name val="Arial"/>
    </font>
    <font>
      <b/>
      <sz val="8"/>
      <name val="Arial"/>
    </font>
    <font>
      <sz val="8"/>
      <name val="Arial"/>
    </font>
    <font>
      <sz val="10"/>
      <name val="Arial"/>
    </font>
    <font>
      <b/>
      <sz val="10"/>
      <name val="Arial"/>
    </font>
    <font>
      <b/>
      <u/>
      <sz val="11"/>
      <name val="Arial"/>
    </font>
    <font>
      <sz val="8"/>
      <color indexed="9"/>
      <name val="Arial"/>
    </font>
    <font>
      <b/>
      <sz val="11"/>
      <name val="Arial"/>
    </font>
    <font>
      <sz val="6"/>
      <name val="Arial"/>
    </font>
    <font>
      <b/>
      <sz val="12"/>
      <color indexed="10"/>
      <name val="Arial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8">
    <xf numFmtId="0" fontId="0" fillId="0" borderId="0" xfId="0"/>
    <xf numFmtId="0" fontId="1" fillId="0" borderId="0" xfId="1"/>
    <xf numFmtId="0" fontId="3" fillId="0" borderId="0" xfId="1" applyNumberFormat="1" applyFont="1" applyAlignment="1">
      <alignment horizontal="right" vertical="center"/>
    </xf>
    <xf numFmtId="0" fontId="3" fillId="0" borderId="1" xfId="1" applyNumberFormat="1" applyFont="1" applyBorder="1" applyAlignment="1">
      <alignment horizontal="center" vertical="center"/>
    </xf>
    <xf numFmtId="0" fontId="6" fillId="0" borderId="0" xfId="1" applyNumberFormat="1" applyFont="1" applyAlignment="1">
      <alignment horizontal="left"/>
    </xf>
    <xf numFmtId="0" fontId="3" fillId="0" borderId="0" xfId="1" applyNumberFormat="1" applyFont="1" applyAlignment="1">
      <alignment horizontal="left" vertical="top"/>
    </xf>
    <xf numFmtId="0" fontId="3" fillId="0" borderId="0" xfId="1" applyNumberFormat="1" applyFont="1" applyAlignment="1">
      <alignment horizontal="right"/>
    </xf>
    <xf numFmtId="0" fontId="3" fillId="0" borderId="0" xfId="1" applyFont="1" applyAlignment="1">
      <alignment horizontal="left"/>
    </xf>
    <xf numFmtId="164" fontId="3" fillId="3" borderId="2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NumberFormat="1" applyFont="1" applyAlignment="1">
      <alignment horizontal="left" vertical="center"/>
    </xf>
    <xf numFmtId="0" fontId="6" fillId="0" borderId="3" xfId="1" applyFont="1" applyBorder="1" applyAlignment="1">
      <alignment horizontal="left"/>
    </xf>
    <xf numFmtId="0" fontId="6" fillId="0" borderId="4" xfId="1" applyFont="1" applyBorder="1" applyAlignment="1">
      <alignment horizontal="left"/>
    </xf>
    <xf numFmtId="0" fontId="2" fillId="0" borderId="4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left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3" xfId="1" applyNumberFormat="1" applyFont="1" applyBorder="1" applyAlignment="1">
      <alignment horizontal="centerContinuous" vertical="center" wrapText="1"/>
    </xf>
    <xf numFmtId="0" fontId="2" fillId="0" borderId="4" xfId="1" applyNumberFormat="1" applyFont="1" applyBorder="1" applyAlignment="1">
      <alignment horizontal="centerContinuous" vertical="center"/>
    </xf>
    <xf numFmtId="0" fontId="3" fillId="0" borderId="4" xfId="1" applyNumberFormat="1" applyFont="1" applyBorder="1" applyAlignment="1">
      <alignment horizontal="centerContinuous" vertical="center"/>
    </xf>
    <xf numFmtId="0" fontId="3" fillId="0" borderId="5" xfId="1" applyNumberFormat="1" applyFont="1" applyBorder="1" applyAlignment="1">
      <alignment horizontal="centerContinuous" vertical="center"/>
    </xf>
    <xf numFmtId="1" fontId="6" fillId="0" borderId="6" xfId="1" applyNumberFormat="1" applyFont="1" applyBorder="1" applyAlignment="1">
      <alignment horizontal="centerContinuous" vertical="center" wrapText="1"/>
    </xf>
    <xf numFmtId="0" fontId="6" fillId="0" borderId="2" xfId="1" applyNumberFormat="1" applyFont="1" applyBorder="1" applyAlignment="1">
      <alignment horizontal="centerContinuous"/>
    </xf>
    <xf numFmtId="0" fontId="6" fillId="0" borderId="7" xfId="1" applyNumberFormat="1" applyFont="1" applyBorder="1" applyAlignment="1">
      <alignment horizontal="centerContinuous"/>
    </xf>
    <xf numFmtId="1" fontId="6" fillId="0" borderId="7" xfId="1" applyNumberFormat="1" applyFont="1" applyBorder="1" applyAlignment="1">
      <alignment horizontal="center" vertical="center"/>
    </xf>
    <xf numFmtId="1" fontId="6" fillId="0" borderId="2" xfId="1" applyNumberFormat="1" applyFont="1" applyBorder="1" applyAlignment="1">
      <alignment horizontal="centerContinuous" vertical="center"/>
    </xf>
    <xf numFmtId="0" fontId="6" fillId="0" borderId="2" xfId="1" applyNumberFormat="1" applyFont="1" applyBorder="1" applyAlignment="1">
      <alignment horizontal="centerContinuous" vertical="center"/>
    </xf>
    <xf numFmtId="0" fontId="6" fillId="0" borderId="7" xfId="1" applyNumberFormat="1" applyFont="1" applyBorder="1" applyAlignment="1">
      <alignment horizontal="centerContinuous" vertical="center"/>
    </xf>
    <xf numFmtId="0" fontId="6" fillId="0" borderId="1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1" fontId="3" fillId="0" borderId="8" xfId="1" applyNumberFormat="1" applyFont="1" applyBorder="1" applyAlignment="1">
      <alignment horizontal="center" vertical="center"/>
    </xf>
    <xf numFmtId="1" fontId="3" fillId="0" borderId="5" xfId="1" applyNumberFormat="1" applyFont="1" applyBorder="1" applyAlignment="1">
      <alignment horizontal="center" vertical="center"/>
    </xf>
    <xf numFmtId="165" fontId="10" fillId="0" borderId="0" xfId="1" applyNumberFormat="1" applyFont="1"/>
    <xf numFmtId="4" fontId="10" fillId="0" borderId="0" xfId="1" applyNumberFormat="1" applyFont="1"/>
    <xf numFmtId="1" fontId="3" fillId="0" borderId="1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left"/>
    </xf>
    <xf numFmtId="1" fontId="3" fillId="0" borderId="1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left"/>
    </xf>
    <xf numFmtId="0" fontId="3" fillId="0" borderId="5" xfId="1" applyNumberFormat="1" applyFont="1" applyBorder="1" applyAlignment="1">
      <alignment horizontal="left"/>
    </xf>
    <xf numFmtId="0" fontId="6" fillId="0" borderId="2" xfId="1" applyNumberFormat="1" applyFont="1" applyBorder="1" applyAlignment="1">
      <alignment horizontal="center"/>
    </xf>
    <xf numFmtId="0" fontId="6" fillId="0" borderId="7" xfId="1" applyNumberFormat="1" applyFont="1" applyBorder="1" applyAlignment="1">
      <alignment horizontal="center"/>
    </xf>
    <xf numFmtId="0" fontId="2" fillId="0" borderId="3" xfId="1" applyFont="1" applyBorder="1" applyAlignment="1">
      <alignment horizontal="left"/>
    </xf>
    <xf numFmtId="1" fontId="2" fillId="0" borderId="1" xfId="1" applyNumberFormat="1" applyFont="1" applyBorder="1" applyAlignment="1">
      <alignment horizontal="center" vertical="center"/>
    </xf>
    <xf numFmtId="1" fontId="2" fillId="0" borderId="7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2" fillId="0" borderId="4" xfId="1" applyNumberFormat="1" applyFont="1" applyBorder="1" applyAlignment="1">
      <alignment horizontal="centerContinuous" vertical="center" wrapText="1"/>
    </xf>
    <xf numFmtId="0" fontId="6" fillId="0" borderId="6" xfId="1" applyFont="1" applyBorder="1" applyAlignment="1">
      <alignment horizontal="left"/>
    </xf>
    <xf numFmtId="1" fontId="3" fillId="0" borderId="2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 vertical="center"/>
    </xf>
    <xf numFmtId="1" fontId="3" fillId="0" borderId="2" xfId="1" applyNumberFormat="1" applyFont="1" applyBorder="1" applyAlignment="1">
      <alignment horizontal="centerContinuous" vertical="center"/>
    </xf>
    <xf numFmtId="0" fontId="3" fillId="0" borderId="2" xfId="1" applyNumberFormat="1" applyFont="1" applyBorder="1" applyAlignment="1">
      <alignment horizontal="centerContinuous" vertical="center"/>
    </xf>
    <xf numFmtId="0" fontId="3" fillId="0" borderId="7" xfId="1" applyNumberFormat="1" applyFont="1" applyBorder="1" applyAlignment="1">
      <alignment horizontal="centerContinuous" vertical="center"/>
    </xf>
    <xf numFmtId="0" fontId="3" fillId="0" borderId="9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0" fontId="3" fillId="0" borderId="6" xfId="1" applyFont="1" applyBorder="1" applyAlignment="1">
      <alignment horizontal="left"/>
    </xf>
    <xf numFmtId="0" fontId="3" fillId="0" borderId="2" xfId="1" applyNumberFormat="1" applyFont="1" applyBorder="1" applyAlignment="1">
      <alignment horizontal="right" vertical="center"/>
    </xf>
    <xf numFmtId="0" fontId="3" fillId="0" borderId="7" xfId="1" applyNumberFormat="1" applyFont="1" applyBorder="1" applyAlignment="1">
      <alignment horizontal="right" vertical="center"/>
    </xf>
    <xf numFmtId="0" fontId="3" fillId="0" borderId="2" xfId="1" applyNumberFormat="1" applyFont="1" applyBorder="1" applyAlignment="1">
      <alignment horizontal="left"/>
    </xf>
    <xf numFmtId="0" fontId="3" fillId="0" borderId="7" xfId="1" applyNumberFormat="1" applyFont="1" applyBorder="1" applyAlignment="1">
      <alignment horizontal="left"/>
    </xf>
    <xf numFmtId="0" fontId="8" fillId="0" borderId="0" xfId="1" applyNumberFormat="1" applyFont="1" applyAlignment="1">
      <alignment horizontal="centerContinuous"/>
    </xf>
    <xf numFmtId="0" fontId="4" fillId="0" borderId="0" xfId="1" applyNumberFormat="1" applyFont="1" applyAlignment="1">
      <alignment horizontal="centerContinuous"/>
    </xf>
    <xf numFmtId="0" fontId="11" fillId="0" borderId="0" xfId="1" applyNumberFormat="1" applyFont="1" applyAlignment="1">
      <alignment horizontal="centerContinuous"/>
    </xf>
    <xf numFmtId="0" fontId="6" fillId="0" borderId="10" xfId="1" applyFont="1" applyBorder="1" applyAlignment="1">
      <alignment horizontal="left"/>
    </xf>
    <xf numFmtId="0" fontId="3" fillId="0" borderId="0" xfId="1" applyNumberFormat="1" applyFont="1" applyAlignment="1">
      <alignment horizontal="left" vertical="center"/>
    </xf>
    <xf numFmtId="0" fontId="2" fillId="0" borderId="0" xfId="1" applyNumberFormat="1" applyFont="1" applyAlignment="1">
      <alignment horizontal="center" vertical="center"/>
    </xf>
    <xf numFmtId="0" fontId="8" fillId="0" borderId="12" xfId="1" applyNumberFormat="1" applyFont="1" applyBorder="1" applyAlignment="1">
      <alignment horizontal="centerContinuous" vertical="center"/>
    </xf>
    <xf numFmtId="0" fontId="7" fillId="0" borderId="10" xfId="1" applyNumberFormat="1" applyFont="1" applyBorder="1" applyAlignment="1">
      <alignment horizontal="centerContinuous"/>
    </xf>
    <xf numFmtId="0" fontId="7" fillId="0" borderId="13" xfId="1" applyNumberFormat="1" applyFont="1" applyBorder="1" applyAlignment="1">
      <alignment horizontal="centerContinuous"/>
    </xf>
    <xf numFmtId="0" fontId="8" fillId="0" borderId="11" xfId="1" applyNumberFormat="1" applyFont="1" applyBorder="1" applyAlignment="1">
      <alignment horizontal="center" vertical="center" wrapText="1"/>
    </xf>
    <xf numFmtId="0" fontId="8" fillId="0" borderId="12" xfId="1" applyNumberFormat="1" applyFont="1" applyBorder="1" applyAlignment="1">
      <alignment horizontal="centerContinuous" vertical="center" wrapText="1"/>
    </xf>
    <xf numFmtId="0" fontId="8" fillId="0" borderId="10" xfId="1" applyNumberFormat="1" applyFont="1" applyBorder="1" applyAlignment="1">
      <alignment horizontal="centerContinuous" vertical="center"/>
    </xf>
    <xf numFmtId="0" fontId="7" fillId="0" borderId="4" xfId="1" applyNumberFormat="1" applyFont="1" applyBorder="1" applyAlignment="1">
      <alignment horizontal="centerContinuous"/>
    </xf>
    <xf numFmtId="1" fontId="6" fillId="5" borderId="3" xfId="1" applyNumberFormat="1" applyFont="1" applyFill="1" applyBorder="1" applyAlignment="1">
      <alignment horizontal="centerContinuous" wrapText="1"/>
    </xf>
    <xf numFmtId="0" fontId="6" fillId="5" borderId="4" xfId="1" applyNumberFormat="1" applyFont="1" applyFill="1" applyBorder="1" applyAlignment="1">
      <alignment horizontal="centerContinuous"/>
    </xf>
    <xf numFmtId="0" fontId="6" fillId="5" borderId="5" xfId="1" applyNumberFormat="1" applyFont="1" applyFill="1" applyBorder="1" applyAlignment="1">
      <alignment horizontal="centerContinuous"/>
    </xf>
    <xf numFmtId="1" fontId="6" fillId="5" borderId="1" xfId="1" applyNumberFormat="1" applyFont="1" applyFill="1" applyBorder="1" applyAlignment="1">
      <alignment horizontal="center" vertical="center"/>
    </xf>
    <xf numFmtId="1" fontId="6" fillId="5" borderId="3" xfId="1" applyNumberFormat="1" applyFont="1" applyFill="1" applyBorder="1" applyAlignment="1">
      <alignment horizontal="centerContinuous" vertical="center"/>
    </xf>
    <xf numFmtId="0" fontId="6" fillId="5" borderId="4" xfId="1" applyNumberFormat="1" applyFont="1" applyFill="1" applyBorder="1" applyAlignment="1">
      <alignment horizontal="centerContinuous" vertical="center"/>
    </xf>
    <xf numFmtId="0" fontId="6" fillId="5" borderId="5" xfId="1" applyNumberFormat="1" applyFont="1" applyFill="1" applyBorder="1" applyAlignment="1">
      <alignment horizontal="centerContinuous" vertical="center"/>
    </xf>
    <xf numFmtId="1" fontId="3" fillId="0" borderId="9" xfId="1" applyNumberFormat="1" applyFont="1" applyBorder="1" applyAlignment="1">
      <alignment horizontal="center" vertical="center"/>
    </xf>
    <xf numFmtId="1" fontId="2" fillId="0" borderId="9" xfId="1" applyNumberFormat="1" applyFont="1" applyBorder="1" applyAlignment="1">
      <alignment horizontal="center" vertical="center"/>
    </xf>
    <xf numFmtId="0" fontId="10" fillId="0" borderId="0" xfId="1" applyFont="1" applyAlignment="1">
      <alignment horizontal="left"/>
    </xf>
    <xf numFmtId="0" fontId="2" fillId="0" borderId="0" xfId="1" applyNumberFormat="1" applyFont="1" applyAlignment="1">
      <alignment horizontal="left"/>
    </xf>
    <xf numFmtId="0" fontId="3" fillId="0" borderId="2" xfId="1" applyNumberFormat="1" applyFont="1" applyBorder="1" applyAlignment="1">
      <alignment horizontal="center" wrapText="1"/>
    </xf>
    <xf numFmtId="0" fontId="12" fillId="0" borderId="0" xfId="1" applyNumberFormat="1" applyFont="1" applyAlignment="1">
      <alignment horizontal="center" vertical="top"/>
    </xf>
    <xf numFmtId="0" fontId="6" fillId="0" borderId="2" xfId="1" applyFont="1" applyBorder="1" applyAlignment="1">
      <alignment horizontal="left"/>
    </xf>
    <xf numFmtId="0" fontId="8" fillId="0" borderId="0" xfId="1" applyNumberFormat="1" applyFont="1" applyAlignment="1">
      <alignment horizontal="left"/>
    </xf>
    <xf numFmtId="0" fontId="15" fillId="0" borderId="0" xfId="0" applyFont="1"/>
    <xf numFmtId="0" fontId="14" fillId="0" borderId="0" xfId="0" applyFont="1"/>
    <xf numFmtId="0" fontId="16" fillId="0" borderId="1" xfId="1" applyFont="1" applyBorder="1" applyAlignment="1">
      <alignment horizontal="center"/>
    </xf>
    <xf numFmtId="0" fontId="10" fillId="0" borderId="0" xfId="1" applyNumberFormat="1" applyFont="1"/>
    <xf numFmtId="0" fontId="2" fillId="0" borderId="0" xfId="1" applyNumberFormat="1" applyFont="1" applyAlignment="1">
      <alignment horizontal="left" wrapText="1"/>
    </xf>
    <xf numFmtId="0" fontId="2" fillId="0" borderId="0" xfId="1" applyFont="1" applyAlignment="1">
      <alignment horizontal="left"/>
    </xf>
    <xf numFmtId="0" fontId="3" fillId="0" borderId="0" xfId="1" applyNumberFormat="1" applyFont="1" applyAlignment="1">
      <alignment horizontal="left" wrapText="1"/>
    </xf>
    <xf numFmtId="0" fontId="18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center" vertical="center" wrapText="1"/>
    </xf>
    <xf numFmtId="0" fontId="5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left" vertical="top" wrapText="1"/>
    </xf>
    <xf numFmtId="0" fontId="3" fillId="2" borderId="0" xfId="1" applyNumberFormat="1" applyFont="1" applyFill="1" applyAlignment="1">
      <alignment vertical="top" wrapText="1"/>
    </xf>
    <xf numFmtId="0" fontId="3" fillId="2" borderId="1" xfId="1" applyNumberFormat="1" applyFont="1" applyFill="1" applyBorder="1" applyAlignment="1">
      <alignment horizontal="center" vertical="center"/>
    </xf>
    <xf numFmtId="0" fontId="6" fillId="0" borderId="0" xfId="1" applyNumberFormat="1" applyFont="1" applyAlignment="1">
      <alignment horizontal="left"/>
    </xf>
    <xf numFmtId="0" fontId="3" fillId="0" borderId="0" xfId="1" applyFont="1" applyAlignment="1">
      <alignment horizontal="left"/>
    </xf>
    <xf numFmtId="0" fontId="3" fillId="2" borderId="0" xfId="1" applyNumberFormat="1" applyFont="1" applyFill="1" applyAlignment="1">
      <alignment horizontal="left" vertical="top" wrapText="1"/>
    </xf>
    <xf numFmtId="1" fontId="8" fillId="0" borderId="1" xfId="1" applyNumberFormat="1" applyFont="1" applyBorder="1" applyAlignment="1">
      <alignment horizontal="center"/>
    </xf>
    <xf numFmtId="0" fontId="9" fillId="0" borderId="0" xfId="1" applyNumberFormat="1" applyFont="1" applyAlignment="1">
      <alignment horizontal="justify"/>
    </xf>
    <xf numFmtId="0" fontId="2" fillId="0" borderId="0" xfId="1" applyNumberFormat="1" applyFont="1" applyAlignment="1">
      <alignment horizontal="left"/>
    </xf>
    <xf numFmtId="0" fontId="7" fillId="2" borderId="0" xfId="1" applyNumberFormat="1" applyFont="1" applyFill="1" applyAlignment="1">
      <alignment vertical="top" wrapText="1"/>
    </xf>
    <xf numFmtId="0" fontId="3" fillId="2" borderId="0" xfId="1" applyNumberFormat="1" applyFont="1" applyFill="1" applyAlignment="1">
      <alignment horizontal="center" vertical="top" wrapText="1"/>
    </xf>
    <xf numFmtId="0" fontId="3" fillId="0" borderId="3" xfId="1" applyNumberFormat="1" applyFont="1" applyBorder="1" applyAlignment="1">
      <alignment horizontal="left" wrapText="1"/>
    </xf>
    <xf numFmtId="0" fontId="3" fillId="0" borderId="4" xfId="1" applyNumberFormat="1" applyFont="1" applyBorder="1" applyAlignment="1">
      <alignment horizontal="left"/>
    </xf>
    <xf numFmtId="0" fontId="3" fillId="0" borderId="5" xfId="1" applyNumberFormat="1" applyFont="1" applyBorder="1" applyAlignment="1">
      <alignment horizontal="left"/>
    </xf>
    <xf numFmtId="165" fontId="3" fillId="4" borderId="5" xfId="1" applyNumberFormat="1" applyFont="1" applyFill="1" applyBorder="1" applyAlignment="1">
      <alignment horizontal="right" vertical="center"/>
    </xf>
    <xf numFmtId="168" fontId="3" fillId="4" borderId="5" xfId="1" applyNumberFormat="1" applyFont="1" applyFill="1" applyBorder="1" applyAlignment="1">
      <alignment horizontal="right" vertical="center"/>
    </xf>
    <xf numFmtId="165" fontId="3" fillId="3" borderId="5" xfId="1" applyNumberFormat="1" applyFont="1" applyFill="1" applyBorder="1" applyAlignment="1">
      <alignment horizontal="right" vertical="center"/>
    </xf>
    <xf numFmtId="168" fontId="3" fillId="3" borderId="5" xfId="1" applyNumberFormat="1" applyFont="1" applyFill="1" applyBorder="1" applyAlignment="1">
      <alignment horizontal="right" vertical="center"/>
    </xf>
    <xf numFmtId="0" fontId="2" fillId="0" borderId="3" xfId="1" applyNumberFormat="1" applyFont="1" applyBorder="1" applyAlignment="1">
      <alignment horizontal="center"/>
    </xf>
    <xf numFmtId="0" fontId="6" fillId="0" borderId="1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165" fontId="3" fillId="3" borderId="1" xfId="1" applyNumberFormat="1" applyFont="1" applyFill="1" applyBorder="1" applyAlignment="1">
      <alignment horizontal="right" vertical="center"/>
    </xf>
    <xf numFmtId="0" fontId="16" fillId="0" borderId="3" xfId="1" applyNumberFormat="1" applyFont="1" applyBorder="1" applyAlignment="1">
      <alignment horizontal="left"/>
    </xf>
    <xf numFmtId="0" fontId="16" fillId="0" borderId="4" xfId="1" applyNumberFormat="1" applyFont="1" applyBorder="1" applyAlignment="1">
      <alignment horizontal="left"/>
    </xf>
    <xf numFmtId="0" fontId="16" fillId="0" borderId="5" xfId="1" applyNumberFormat="1" applyFont="1" applyBorder="1" applyAlignment="1">
      <alignment horizontal="left"/>
    </xf>
    <xf numFmtId="0" fontId="16" fillId="6" borderId="3" xfId="1" applyFont="1" applyFill="1" applyBorder="1" applyAlignment="1">
      <alignment horizontal="right"/>
    </xf>
    <xf numFmtId="0" fontId="16" fillId="6" borderId="4" xfId="1" applyFont="1" applyFill="1" applyBorder="1" applyAlignment="1">
      <alignment horizontal="right"/>
    </xf>
    <xf numFmtId="0" fontId="16" fillId="6" borderId="5" xfId="1" applyFont="1" applyFill="1" applyBorder="1" applyAlignment="1">
      <alignment horizontal="right"/>
    </xf>
    <xf numFmtId="0" fontId="16" fillId="0" borderId="3" xfId="1" applyFont="1" applyBorder="1" applyAlignment="1">
      <alignment horizontal="right"/>
    </xf>
    <xf numFmtId="0" fontId="16" fillId="0" borderId="4" xfId="1" applyFont="1" applyBorder="1" applyAlignment="1">
      <alignment horizontal="right"/>
    </xf>
    <xf numFmtId="0" fontId="16" fillId="0" borderId="5" xfId="1" applyFont="1" applyBorder="1" applyAlignment="1">
      <alignment horizontal="right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2" fillId="0" borderId="3" xfId="1" applyNumberFormat="1" applyFont="1" applyBorder="1" applyAlignment="1">
      <alignment horizontal="left"/>
    </xf>
    <xf numFmtId="0" fontId="6" fillId="0" borderId="4" xfId="1" applyNumberFormat="1" applyFont="1" applyBorder="1" applyAlignment="1">
      <alignment horizontal="left"/>
    </xf>
    <xf numFmtId="0" fontId="6" fillId="0" borderId="5" xfId="1" applyNumberFormat="1" applyFont="1" applyBorder="1" applyAlignment="1">
      <alignment horizontal="left"/>
    </xf>
    <xf numFmtId="165" fontId="2" fillId="4" borderId="5" xfId="1" applyNumberFormat="1" applyFont="1" applyFill="1" applyBorder="1" applyAlignment="1">
      <alignment horizontal="right" vertical="center"/>
    </xf>
    <xf numFmtId="2" fontId="2" fillId="4" borderId="5" xfId="1" applyNumberFormat="1" applyFont="1" applyFill="1" applyBorder="1" applyAlignment="1">
      <alignment horizontal="right" vertical="center"/>
    </xf>
    <xf numFmtId="0" fontId="3" fillId="3" borderId="5" xfId="1" applyNumberFormat="1" applyFont="1" applyFill="1" applyBorder="1" applyAlignment="1">
      <alignment horizontal="right" vertical="center"/>
    </xf>
    <xf numFmtId="0" fontId="7" fillId="0" borderId="6" xfId="1" applyNumberFormat="1" applyFont="1" applyBorder="1" applyAlignment="1">
      <alignment horizontal="left" wrapText="1"/>
    </xf>
    <xf numFmtId="0" fontId="3" fillId="0" borderId="3" xfId="1" applyNumberFormat="1" applyFont="1" applyBorder="1" applyAlignment="1">
      <alignment horizontal="center" wrapText="1"/>
    </xf>
    <xf numFmtId="0" fontId="3" fillId="0" borderId="4" xfId="1" applyNumberFormat="1" applyFont="1" applyBorder="1" applyAlignment="1">
      <alignment horizontal="center"/>
    </xf>
    <xf numFmtId="0" fontId="3" fillId="0" borderId="5" xfId="1" applyNumberFormat="1" applyFont="1" applyBorder="1" applyAlignment="1">
      <alignment horizontal="center"/>
    </xf>
    <xf numFmtId="167" fontId="3" fillId="3" borderId="5" xfId="1" applyNumberFormat="1" applyFont="1" applyFill="1" applyBorder="1" applyAlignment="1">
      <alignment horizontal="right" vertical="center"/>
    </xf>
    <xf numFmtId="0" fontId="3" fillId="0" borderId="1" xfId="1" applyFont="1" applyBorder="1" applyAlignment="1">
      <alignment horizontal="left"/>
    </xf>
    <xf numFmtId="0" fontId="3" fillId="3" borderId="1" xfId="1" applyNumberFormat="1" applyFont="1" applyFill="1" applyBorder="1" applyAlignment="1">
      <alignment horizontal="right" vertical="center"/>
    </xf>
    <xf numFmtId="0" fontId="16" fillId="3" borderId="5" xfId="1" applyNumberFormat="1" applyFont="1" applyFill="1" applyBorder="1" applyAlignment="1">
      <alignment horizontal="right" vertical="center"/>
    </xf>
    <xf numFmtId="0" fontId="8" fillId="3" borderId="9" xfId="1" applyNumberFormat="1" applyFont="1" applyFill="1" applyBorder="1" applyAlignment="1">
      <alignment horizontal="center" vertical="center" wrapText="1"/>
    </xf>
    <xf numFmtId="165" fontId="3" fillId="3" borderId="7" xfId="1" applyNumberFormat="1" applyFont="1" applyFill="1" applyBorder="1" applyAlignment="1">
      <alignment horizontal="right" vertical="center"/>
    </xf>
    <xf numFmtId="0" fontId="2" fillId="4" borderId="5" xfId="1" applyNumberFormat="1" applyFont="1" applyFill="1" applyBorder="1" applyAlignment="1">
      <alignment horizontal="right" vertical="center"/>
    </xf>
    <xf numFmtId="0" fontId="3" fillId="0" borderId="6" xfId="1" applyNumberFormat="1" applyFont="1" applyBorder="1" applyAlignment="1">
      <alignment horizontal="left" vertical="center" wrapText="1"/>
    </xf>
    <xf numFmtId="0" fontId="16" fillId="3" borderId="1" xfId="1" applyNumberFormat="1" applyFont="1" applyFill="1" applyBorder="1" applyAlignment="1">
      <alignment horizontal="right" vertical="center"/>
    </xf>
    <xf numFmtId="165" fontId="2" fillId="4" borderId="1" xfId="1" applyNumberFormat="1" applyFont="1" applyFill="1" applyBorder="1" applyAlignment="1">
      <alignment horizontal="right" vertical="center"/>
    </xf>
    <xf numFmtId="168" fontId="2" fillId="4" borderId="1" xfId="1" applyNumberFormat="1" applyFont="1" applyFill="1" applyBorder="1" applyAlignment="1">
      <alignment horizontal="right" vertical="center"/>
    </xf>
    <xf numFmtId="0" fontId="3" fillId="0" borderId="6" xfId="1" applyNumberFormat="1" applyFont="1" applyBorder="1" applyAlignment="1">
      <alignment horizontal="center" wrapText="1"/>
    </xf>
    <xf numFmtId="0" fontId="3" fillId="0" borderId="2" xfId="1" applyNumberFormat="1" applyFont="1" applyBorder="1" applyAlignment="1">
      <alignment horizontal="center"/>
    </xf>
    <xf numFmtId="0" fontId="3" fillId="0" borderId="7" xfId="1" applyNumberFormat="1" applyFont="1" applyBorder="1" applyAlignment="1">
      <alignment horizontal="center"/>
    </xf>
    <xf numFmtId="0" fontId="8" fillId="3" borderId="9" xfId="1" applyNumberFormat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left"/>
    </xf>
    <xf numFmtId="0" fontId="3" fillId="0" borderId="7" xfId="1" applyFont="1" applyBorder="1" applyAlignment="1">
      <alignment horizontal="left"/>
    </xf>
    <xf numFmtId="0" fontId="3" fillId="3" borderId="7" xfId="1" applyNumberFormat="1" applyFont="1" applyFill="1" applyBorder="1" applyAlignment="1">
      <alignment horizontal="right" vertical="center"/>
    </xf>
    <xf numFmtId="0" fontId="2" fillId="0" borderId="1" xfId="1" applyNumberFormat="1" applyFont="1" applyBorder="1" applyAlignment="1">
      <alignment horizontal="left"/>
    </xf>
    <xf numFmtId="0" fontId="2" fillId="0" borderId="9" xfId="1" applyNumberFormat="1" applyFont="1" applyBorder="1" applyAlignment="1">
      <alignment horizontal="center" wrapText="1"/>
    </xf>
    <xf numFmtId="166" fontId="3" fillId="3" borderId="7" xfId="1" applyNumberFormat="1" applyFont="1" applyFill="1" applyBorder="1" applyAlignment="1">
      <alignment horizontal="right" vertical="center"/>
    </xf>
    <xf numFmtId="0" fontId="3" fillId="0" borderId="9" xfId="1" applyNumberFormat="1" applyFont="1" applyBorder="1" applyAlignment="1">
      <alignment horizontal="left" wrapText="1"/>
    </xf>
    <xf numFmtId="167" fontId="3" fillId="3" borderId="7" xfId="1" applyNumberFormat="1" applyFont="1" applyFill="1" applyBorder="1" applyAlignment="1">
      <alignment horizontal="right" vertical="center"/>
    </xf>
    <xf numFmtId="0" fontId="2" fillId="0" borderId="6" xfId="1" applyNumberFormat="1" applyFont="1" applyBorder="1" applyAlignment="1">
      <alignment horizontal="center"/>
    </xf>
    <xf numFmtId="0" fontId="3" fillId="0" borderId="2" xfId="1" applyNumberFormat="1" applyFont="1" applyBorder="1" applyAlignment="1">
      <alignment horizontal="right" vertical="center"/>
    </xf>
    <xf numFmtId="0" fontId="3" fillId="0" borderId="7" xfId="1" applyNumberFormat="1" applyFont="1" applyBorder="1" applyAlignment="1">
      <alignment horizontal="right" vertical="center"/>
    </xf>
    <xf numFmtId="0" fontId="2" fillId="0" borderId="6" xfId="1" applyNumberFormat="1" applyFont="1" applyBorder="1" applyAlignment="1">
      <alignment horizontal="left"/>
    </xf>
    <xf numFmtId="165" fontId="2" fillId="4" borderId="7" xfId="1" applyNumberFormat="1" applyFont="1" applyFill="1" applyBorder="1" applyAlignment="1">
      <alignment horizontal="right" vertical="center"/>
    </xf>
    <xf numFmtId="0" fontId="2" fillId="4" borderId="7" xfId="1" applyNumberFormat="1" applyFont="1" applyFill="1" applyBorder="1" applyAlignment="1">
      <alignment horizontal="right" vertical="center"/>
    </xf>
    <xf numFmtId="0" fontId="2" fillId="0" borderId="1" xfId="1" applyNumberFormat="1" applyFont="1" applyBorder="1" applyAlignment="1">
      <alignment horizontal="center" wrapText="1"/>
    </xf>
    <xf numFmtId="167" fontId="3" fillId="3" borderId="1" xfId="1" applyNumberFormat="1" applyFont="1" applyFill="1" applyBorder="1" applyAlignment="1">
      <alignment horizontal="right" vertical="center"/>
    </xf>
    <xf numFmtId="0" fontId="8" fillId="0" borderId="11" xfId="1" applyNumberFormat="1" applyFont="1" applyBorder="1" applyAlignment="1">
      <alignment horizontal="center" vertical="center" wrapText="1"/>
    </xf>
    <xf numFmtId="0" fontId="6" fillId="5" borderId="5" xfId="1" applyNumberFormat="1" applyFont="1" applyFill="1" applyBorder="1" applyAlignment="1">
      <alignment horizontal="center" vertical="center"/>
    </xf>
    <xf numFmtId="0" fontId="6" fillId="0" borderId="0" xfId="1" applyNumberFormat="1" applyFont="1" applyAlignment="1">
      <alignment horizontal="center"/>
    </xf>
    <xf numFmtId="0" fontId="3" fillId="0" borderId="4" xfId="1" applyNumberFormat="1" applyFont="1" applyBorder="1" applyAlignment="1">
      <alignment horizontal="center" wrapText="1"/>
    </xf>
    <xf numFmtId="0" fontId="3" fillId="3" borderId="9" xfId="1" applyNumberFormat="1" applyFont="1" applyFill="1" applyBorder="1" applyAlignment="1">
      <alignment horizontal="right" vertical="center"/>
    </xf>
    <xf numFmtId="165" fontId="3" fillId="3" borderId="9" xfId="1" applyNumberFormat="1" applyFont="1" applyFill="1" applyBorder="1" applyAlignment="1">
      <alignment horizontal="right" vertical="center"/>
    </xf>
    <xf numFmtId="0" fontId="2" fillId="4" borderId="1" xfId="1" applyNumberFormat="1" applyFont="1" applyFill="1" applyBorder="1" applyAlignment="1">
      <alignment horizontal="right" vertical="center"/>
    </xf>
    <xf numFmtId="0" fontId="4" fillId="0" borderId="0" xfId="1" applyNumberFormat="1" applyFont="1" applyAlignment="1">
      <alignment horizontal="center"/>
    </xf>
    <xf numFmtId="0" fontId="17" fillId="0" borderId="0" xfId="1" applyNumberFormat="1" applyFont="1" applyAlignment="1">
      <alignment horizontal="center"/>
    </xf>
    <xf numFmtId="0" fontId="11" fillId="0" borderId="0" xfId="1" applyNumberFormat="1" applyFont="1" applyAlignment="1">
      <alignment horizontal="center"/>
    </xf>
    <xf numFmtId="1" fontId="8" fillId="0" borderId="11" xfId="1" applyNumberFormat="1" applyFont="1" applyBorder="1" applyAlignment="1">
      <alignment horizontal="center" vertical="center"/>
    </xf>
    <xf numFmtId="0" fontId="8" fillId="0" borderId="6" xfId="1" applyNumberFormat="1" applyFont="1" applyBorder="1" applyAlignment="1">
      <alignment horizontal="center" vertical="center"/>
    </xf>
    <xf numFmtId="0" fontId="8" fillId="0" borderId="7" xfId="1" applyNumberFormat="1" applyFont="1" applyBorder="1" applyAlignment="1">
      <alignment horizontal="center" vertical="center"/>
    </xf>
    <xf numFmtId="0" fontId="16" fillId="3" borderId="7" xfId="1" applyNumberFormat="1" applyFont="1" applyFill="1" applyBorder="1" applyAlignment="1">
      <alignment horizontal="right" vertical="center"/>
    </xf>
    <xf numFmtId="0" fontId="3" fillId="0" borderId="6" xfId="1" applyNumberFormat="1" applyFont="1" applyBorder="1" applyAlignment="1">
      <alignment horizontal="left" wrapText="1"/>
    </xf>
    <xf numFmtId="0" fontId="3" fillId="0" borderId="9" xfId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0" fontId="3" fillId="0" borderId="0" xfId="1" applyNumberFormat="1" applyFont="1" applyAlignment="1">
      <alignment horizontal="center" wrapText="1"/>
    </xf>
    <xf numFmtId="0" fontId="13" fillId="0" borderId="0" xfId="1" applyNumberFormat="1" applyFont="1" applyAlignment="1">
      <alignment horizontal="center" vertical="top" wrapText="1"/>
    </xf>
    <xf numFmtId="0" fontId="2" fillId="0" borderId="3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0" fontId="2" fillId="0" borderId="5" xfId="1" applyNumberFormat="1" applyFont="1" applyBorder="1" applyAlignment="1">
      <alignment horizontal="center" vertical="center" wrapText="1"/>
    </xf>
    <xf numFmtId="1" fontId="6" fillId="0" borderId="3" xfId="1" applyNumberFormat="1" applyFont="1" applyBorder="1" applyAlignment="1">
      <alignment horizontal="center" vertical="center"/>
    </xf>
    <xf numFmtId="1" fontId="6" fillId="0" borderId="4" xfId="1" applyNumberFormat="1" applyFont="1" applyBorder="1" applyAlignment="1">
      <alignment horizontal="center" vertical="center"/>
    </xf>
    <xf numFmtId="1" fontId="6" fillId="0" borderId="5" xfId="1" applyNumberFormat="1" applyFont="1" applyBorder="1" applyAlignment="1">
      <alignment horizontal="center" vertical="center"/>
    </xf>
    <xf numFmtId="1" fontId="3" fillId="0" borderId="3" xfId="1" applyNumberFormat="1" applyFont="1" applyBorder="1" applyAlignment="1">
      <alignment horizontal="center" vertical="center"/>
    </xf>
    <xf numFmtId="1" fontId="3" fillId="0" borderId="4" xfId="1" applyNumberFormat="1" applyFont="1" applyBorder="1" applyAlignment="1">
      <alignment horizontal="center" vertical="center"/>
    </xf>
    <xf numFmtId="1" fontId="3" fillId="0" borderId="5" xfId="1" applyNumberFormat="1" applyFont="1" applyBorder="1" applyAlignment="1">
      <alignment horizontal="center" vertical="center"/>
    </xf>
    <xf numFmtId="0" fontId="2" fillId="0" borderId="6" xfId="1" applyFont="1" applyBorder="1" applyAlignment="1">
      <alignment horizontal="left"/>
    </xf>
    <xf numFmtId="0" fontId="3" fillId="2" borderId="2" xfId="1" applyNumberFormat="1" applyFont="1" applyFill="1" applyBorder="1" applyAlignment="1">
      <alignment horizontal="left"/>
    </xf>
    <xf numFmtId="0" fontId="3" fillId="2" borderId="2" xfId="1" applyNumberFormat="1" applyFont="1" applyFill="1" applyBorder="1"/>
    <xf numFmtId="165" fontId="2" fillId="3" borderId="7" xfId="1" applyNumberFormat="1" applyFont="1" applyFill="1" applyBorder="1" applyAlignment="1">
      <alignment horizontal="right" vertical="center"/>
    </xf>
    <xf numFmtId="0" fontId="2" fillId="3" borderId="7" xfId="1" applyNumberFormat="1" applyFont="1" applyFill="1" applyBorder="1" applyAlignment="1">
      <alignment horizontal="right" vertical="center"/>
    </xf>
    <xf numFmtId="0" fontId="2" fillId="0" borderId="6" xfId="1" applyNumberFormat="1" applyFont="1" applyBorder="1" applyAlignment="1">
      <alignment horizontal="left" wrapText="1"/>
    </xf>
    <xf numFmtId="0" fontId="2" fillId="4" borderId="9" xfId="1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7"/>
  <sheetViews>
    <sheetView tabSelected="1" workbookViewId="0">
      <selection activeCell="C22" sqref="C22"/>
    </sheetView>
  </sheetViews>
  <sheetFormatPr defaultRowHeight="15" x14ac:dyDescent="0.25"/>
  <cols>
    <col min="1" max="1" width="6.140625" customWidth="1"/>
    <col min="2" max="2" width="6.7109375" customWidth="1"/>
    <col min="3" max="3" width="15" customWidth="1"/>
    <col min="4" max="4" width="11.28515625" customWidth="1"/>
    <col min="5" max="5" width="9.140625" customWidth="1"/>
    <col min="7" max="7" width="8.28515625" customWidth="1"/>
    <col min="8" max="8" width="7.85546875" customWidth="1"/>
    <col min="9" max="9" width="9.140625" hidden="1" customWidth="1"/>
    <col min="10" max="10" width="0.140625" hidden="1" customWidth="1"/>
    <col min="11" max="13" width="9.140625" hidden="1" customWidth="1"/>
    <col min="14" max="14" width="3.28515625" customWidth="1"/>
    <col min="15" max="16" width="7.5703125" customWidth="1"/>
    <col min="17" max="17" width="6.85546875" customWidth="1"/>
    <col min="18" max="18" width="9.85546875" customWidth="1"/>
  </cols>
  <sheetData>
    <row r="1" spans="1:19" ht="17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92" t="s">
        <v>0</v>
      </c>
      <c r="M1" s="93"/>
      <c r="N1" s="93"/>
      <c r="O1" s="92"/>
      <c r="P1" s="92"/>
      <c r="Q1" s="92"/>
      <c r="R1" s="92"/>
      <c r="S1" s="92"/>
    </row>
    <row r="2" spans="1:19" ht="37.5" customHeight="1" x14ac:dyDescent="0.25">
      <c r="A2" s="1"/>
      <c r="B2" s="1"/>
      <c r="C2" s="1"/>
      <c r="D2" s="1"/>
      <c r="E2" s="1"/>
      <c r="F2" s="1"/>
      <c r="G2" s="94" t="s">
        <v>103</v>
      </c>
      <c r="H2" s="94"/>
      <c r="I2" s="94"/>
      <c r="J2" s="94"/>
      <c r="K2" s="94"/>
      <c r="L2" s="94"/>
      <c r="M2" s="94"/>
      <c r="N2" s="94"/>
      <c r="O2" s="94"/>
      <c r="P2" s="94"/>
      <c r="Q2" s="94"/>
      <c r="R2" s="1"/>
      <c r="S2" s="1"/>
    </row>
    <row r="3" spans="1:19" ht="15.75" x14ac:dyDescent="0.25">
      <c r="A3" s="95" t="s">
        <v>108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1"/>
      <c r="S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7" t="s">
        <v>1</v>
      </c>
      <c r="P4" s="97"/>
      <c r="Q4" s="97"/>
      <c r="R4" s="1"/>
      <c r="S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 t="s">
        <v>2</v>
      </c>
      <c r="O5" s="3" t="s">
        <v>3</v>
      </c>
      <c r="P5" s="3">
        <v>10</v>
      </c>
      <c r="Q5" s="3" t="s">
        <v>4</v>
      </c>
      <c r="R5" s="1"/>
      <c r="S5" s="1"/>
    </row>
    <row r="6" spans="1:19" ht="27.75" customHeight="1" x14ac:dyDescent="0.25">
      <c r="A6" s="98" t="s">
        <v>5</v>
      </c>
      <c r="B6" s="98"/>
      <c r="C6" s="99" t="s">
        <v>6</v>
      </c>
      <c r="D6" s="99"/>
      <c r="E6" s="99"/>
      <c r="F6" s="99"/>
      <c r="G6" s="99"/>
      <c r="H6" s="4"/>
      <c r="I6" s="4"/>
      <c r="J6" s="4"/>
      <c r="K6" s="4"/>
      <c r="L6" s="2"/>
      <c r="M6" s="2"/>
      <c r="N6" s="2" t="s">
        <v>7</v>
      </c>
      <c r="O6" s="100" t="s">
        <v>8</v>
      </c>
      <c r="P6" s="100"/>
      <c r="Q6" s="100"/>
      <c r="R6" s="1"/>
      <c r="S6" s="1"/>
    </row>
    <row r="7" spans="1:19" x14ac:dyDescent="0.25">
      <c r="A7" s="5" t="s">
        <v>9</v>
      </c>
      <c r="B7" s="1"/>
      <c r="C7" s="107" t="s">
        <v>10</v>
      </c>
      <c r="D7" s="107"/>
      <c r="E7" s="107"/>
      <c r="F7" s="107"/>
      <c r="G7" s="107"/>
      <c r="H7" s="1"/>
      <c r="I7" s="1"/>
      <c r="J7" s="1"/>
      <c r="K7" s="1"/>
      <c r="L7" s="6"/>
      <c r="M7" s="6"/>
      <c r="N7" s="6" t="s">
        <v>11</v>
      </c>
      <c r="O7" s="100" t="s">
        <v>12</v>
      </c>
      <c r="P7" s="100"/>
      <c r="Q7" s="100"/>
      <c r="R7" s="1"/>
      <c r="S7" s="1"/>
    </row>
    <row r="8" spans="1:19" x14ac:dyDescent="0.25">
      <c r="A8" s="5" t="s">
        <v>13</v>
      </c>
      <c r="B8" s="1"/>
      <c r="C8" s="1"/>
      <c r="D8" s="1"/>
      <c r="E8" s="108" t="s">
        <v>101</v>
      </c>
      <c r="F8" s="108"/>
      <c r="G8" s="108"/>
      <c r="H8" s="1"/>
      <c r="I8" s="1"/>
      <c r="J8" s="1"/>
      <c r="K8" s="1"/>
      <c r="L8" s="6"/>
      <c r="M8" s="6"/>
      <c r="N8" s="6" t="s">
        <v>14</v>
      </c>
      <c r="O8" s="100" t="s">
        <v>15</v>
      </c>
      <c r="P8" s="100"/>
      <c r="Q8" s="100"/>
      <c r="R8" s="1"/>
      <c r="S8" s="1"/>
    </row>
    <row r="9" spans="1:19" x14ac:dyDescent="0.25">
      <c r="A9" s="5" t="s">
        <v>16</v>
      </c>
      <c r="B9" s="1"/>
      <c r="C9" s="1"/>
      <c r="D9" s="107" t="s">
        <v>17</v>
      </c>
      <c r="E9" s="107"/>
      <c r="F9" s="107"/>
      <c r="G9" s="107"/>
      <c r="H9" s="1"/>
      <c r="I9" s="1"/>
      <c r="J9" s="1"/>
      <c r="K9" s="1"/>
      <c r="L9" s="6"/>
      <c r="M9" s="6"/>
      <c r="N9" s="6" t="s">
        <v>18</v>
      </c>
      <c r="O9" s="100" t="s">
        <v>19</v>
      </c>
      <c r="P9" s="100"/>
      <c r="Q9" s="100"/>
      <c r="R9" s="1"/>
      <c r="S9" s="1"/>
    </row>
    <row r="10" spans="1:19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25">
      <c r="A11" s="7" t="s">
        <v>20</v>
      </c>
      <c r="B11" s="1"/>
      <c r="C11" s="1"/>
      <c r="D11" s="8">
        <v>703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4"/>
      <c r="P11" s="101"/>
      <c r="Q11" s="101"/>
      <c r="R11" s="1"/>
      <c r="S11" s="1"/>
    </row>
    <row r="12" spans="1:19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25">
      <c r="A13" s="7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25">
      <c r="A15" s="102" t="s">
        <v>22</v>
      </c>
      <c r="B15" s="102"/>
      <c r="C15" s="103" t="s">
        <v>23</v>
      </c>
      <c r="D15" s="103"/>
      <c r="E15" s="103"/>
      <c r="F15" s="103"/>
      <c r="G15" s="10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25">
      <c r="A16" s="1"/>
      <c r="B16" s="1"/>
      <c r="C16" s="103"/>
      <c r="D16" s="103"/>
      <c r="E16" s="103"/>
      <c r="F16" s="103"/>
      <c r="G16" s="10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25">
      <c r="A18" s="1"/>
      <c r="B18" s="1"/>
      <c r="C18" s="9" t="s">
        <v>24</v>
      </c>
      <c r="D18" s="1"/>
      <c r="E18" s="1"/>
      <c r="F18" s="10" t="s">
        <v>25</v>
      </c>
      <c r="G18" s="1"/>
      <c r="H18" s="1"/>
      <c r="I18" s="1"/>
      <c r="J18" s="1"/>
      <c r="K18" s="1"/>
      <c r="L18" s="7" t="s">
        <v>26</v>
      </c>
      <c r="M18" s="7"/>
      <c r="N18" s="7"/>
      <c r="O18" s="1"/>
      <c r="P18" s="104">
        <v>1801006</v>
      </c>
      <c r="Q18" s="104"/>
      <c r="R18" s="1"/>
      <c r="S18" s="1"/>
    </row>
    <row r="19" spans="1:19" x14ac:dyDescent="0.25">
      <c r="A19" s="1"/>
      <c r="B19" s="105" t="s">
        <v>102</v>
      </c>
      <c r="C19" s="105"/>
      <c r="D19" s="10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25">
      <c r="A20" s="1"/>
      <c r="B20" s="4"/>
      <c r="C20" s="11"/>
      <c r="D20" s="11"/>
      <c r="E20" s="11"/>
      <c r="F20" s="11"/>
      <c r="G20" s="106"/>
      <c r="H20" s="106"/>
      <c r="I20" s="106"/>
      <c r="J20" s="106"/>
      <c r="K20" s="106"/>
      <c r="L20" s="1"/>
      <c r="M20" s="1"/>
      <c r="N20" s="1"/>
      <c r="O20" s="1"/>
      <c r="P20" s="1"/>
      <c r="Q20" s="1"/>
      <c r="R20" s="1"/>
      <c r="S20" s="1"/>
    </row>
    <row r="21" spans="1:19" ht="36" customHeight="1" x14ac:dyDescent="0.25">
      <c r="A21" s="12"/>
      <c r="B21" s="13"/>
      <c r="C21" s="14" t="s">
        <v>27</v>
      </c>
      <c r="D21" s="13"/>
      <c r="E21" s="15"/>
      <c r="F21" s="16" t="s">
        <v>28</v>
      </c>
      <c r="G21" s="17" t="s">
        <v>29</v>
      </c>
      <c r="H21" s="18"/>
      <c r="I21" s="18"/>
      <c r="J21" s="18"/>
      <c r="K21" s="18"/>
      <c r="L21" s="19"/>
      <c r="M21" s="19"/>
      <c r="N21" s="20"/>
      <c r="O21" s="192" t="s">
        <v>30</v>
      </c>
      <c r="P21" s="193"/>
      <c r="Q21" s="194"/>
      <c r="R21" s="1"/>
      <c r="S21" s="1"/>
    </row>
    <row r="22" spans="1:19" x14ac:dyDescent="0.25">
      <c r="A22" s="21">
        <v>1</v>
      </c>
      <c r="B22" s="22"/>
      <c r="C22" s="22"/>
      <c r="D22" s="22"/>
      <c r="E22" s="23"/>
      <c r="F22" s="24">
        <v>2</v>
      </c>
      <c r="G22" s="25">
        <v>3</v>
      </c>
      <c r="H22" s="26"/>
      <c r="I22" s="26"/>
      <c r="J22" s="26"/>
      <c r="K22" s="26"/>
      <c r="L22" s="26"/>
      <c r="M22" s="26"/>
      <c r="N22" s="27"/>
      <c r="O22" s="195">
        <v>4</v>
      </c>
      <c r="P22" s="196"/>
      <c r="Q22" s="197"/>
      <c r="R22" s="1"/>
      <c r="S22" s="1"/>
    </row>
    <row r="23" spans="1:19" x14ac:dyDescent="0.25">
      <c r="A23" s="116" t="s">
        <v>31</v>
      </c>
      <c r="B23" s="116"/>
      <c r="C23" s="116"/>
      <c r="D23" s="116"/>
      <c r="E23" s="116"/>
      <c r="F23" s="90">
        <v>1000</v>
      </c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"/>
      <c r="S23" s="1"/>
    </row>
    <row r="24" spans="1:19" x14ac:dyDescent="0.25">
      <c r="A24" s="120" t="s">
        <v>104</v>
      </c>
      <c r="B24" s="121"/>
      <c r="C24" s="121"/>
      <c r="D24" s="121"/>
      <c r="E24" s="122"/>
      <c r="F24" s="90">
        <v>1000</v>
      </c>
      <c r="G24" s="123">
        <v>5.2</v>
      </c>
      <c r="H24" s="124"/>
      <c r="I24" s="124"/>
      <c r="J24" s="124"/>
      <c r="K24" s="124"/>
      <c r="L24" s="124"/>
      <c r="M24" s="124"/>
      <c r="N24" s="125"/>
      <c r="O24" s="123">
        <v>15.7</v>
      </c>
      <c r="P24" s="124"/>
      <c r="Q24" s="125"/>
      <c r="R24" s="1"/>
      <c r="S24" s="1"/>
    </row>
    <row r="25" spans="1:19" x14ac:dyDescent="0.25">
      <c r="A25" s="120" t="s">
        <v>105</v>
      </c>
      <c r="B25" s="121"/>
      <c r="C25" s="121"/>
      <c r="D25" s="121"/>
      <c r="E25" s="122"/>
      <c r="F25" s="90">
        <v>1001</v>
      </c>
      <c r="G25" s="126">
        <v>5.2</v>
      </c>
      <c r="H25" s="127"/>
      <c r="I25" s="127"/>
      <c r="J25" s="127"/>
      <c r="K25" s="127"/>
      <c r="L25" s="127"/>
      <c r="M25" s="127"/>
      <c r="N25" s="128"/>
      <c r="O25" s="126">
        <v>15.7</v>
      </c>
      <c r="P25" s="127"/>
      <c r="Q25" s="128"/>
      <c r="R25" s="1"/>
      <c r="S25" s="1"/>
    </row>
    <row r="26" spans="1:19" x14ac:dyDescent="0.25">
      <c r="A26" s="120" t="s">
        <v>106</v>
      </c>
      <c r="B26" s="121"/>
      <c r="C26" s="121"/>
      <c r="D26" s="121"/>
      <c r="E26" s="122"/>
      <c r="F26" s="90">
        <v>1002</v>
      </c>
      <c r="G26" s="129"/>
      <c r="H26" s="130"/>
      <c r="I26" s="130"/>
      <c r="J26" s="130"/>
      <c r="K26" s="130"/>
      <c r="L26" s="130"/>
      <c r="M26" s="130"/>
      <c r="N26" s="131"/>
      <c r="O26" s="129"/>
      <c r="P26" s="130"/>
      <c r="Q26" s="131"/>
      <c r="R26" s="1"/>
      <c r="S26" s="1"/>
    </row>
    <row r="27" spans="1:19" x14ac:dyDescent="0.25">
      <c r="A27" s="118" t="s">
        <v>32</v>
      </c>
      <c r="B27" s="118"/>
      <c r="C27" s="118"/>
      <c r="D27" s="29"/>
      <c r="E27" s="29"/>
      <c r="F27" s="30">
        <v>1005</v>
      </c>
      <c r="G27" s="119">
        <v>0</v>
      </c>
      <c r="H27" s="119"/>
      <c r="I27" s="119"/>
      <c r="J27" s="119"/>
      <c r="K27" s="119"/>
      <c r="L27" s="119"/>
      <c r="M27" s="119"/>
      <c r="N27" s="119"/>
      <c r="O27" s="119">
        <v>0</v>
      </c>
      <c r="P27" s="119"/>
      <c r="Q27" s="119"/>
      <c r="R27" s="1"/>
      <c r="S27" s="1"/>
    </row>
    <row r="28" spans="1:19" x14ac:dyDescent="0.25">
      <c r="A28" s="109" t="s">
        <v>33</v>
      </c>
      <c r="B28" s="110"/>
      <c r="C28" s="110"/>
      <c r="D28" s="110"/>
      <c r="E28" s="111"/>
      <c r="F28" s="31">
        <v>1010</v>
      </c>
      <c r="G28" s="112">
        <f>G29-G30</f>
        <v>24304.800000000003</v>
      </c>
      <c r="H28" s="112"/>
      <c r="I28" s="112"/>
      <c r="J28" s="112"/>
      <c r="K28" s="112"/>
      <c r="L28" s="112"/>
      <c r="M28" s="112"/>
      <c r="N28" s="112"/>
      <c r="O28" s="113">
        <f>O29-O30</f>
        <v>22514.400000000001</v>
      </c>
      <c r="P28" s="113"/>
      <c r="Q28" s="113"/>
      <c r="R28" s="1"/>
      <c r="S28" s="1"/>
    </row>
    <row r="29" spans="1:19" x14ac:dyDescent="0.25">
      <c r="A29" s="109" t="s">
        <v>34</v>
      </c>
      <c r="B29" s="110"/>
      <c r="C29" s="110"/>
      <c r="D29" s="110"/>
      <c r="E29" s="111"/>
      <c r="F29" s="31">
        <v>1011</v>
      </c>
      <c r="G29" s="114">
        <f>52032.5-5.2</f>
        <v>52027.3</v>
      </c>
      <c r="H29" s="114"/>
      <c r="I29" s="114"/>
      <c r="J29" s="114"/>
      <c r="K29" s="114"/>
      <c r="L29" s="114"/>
      <c r="M29" s="114"/>
      <c r="N29" s="114"/>
      <c r="O29" s="115">
        <f>49246.8+3316.1</f>
        <v>52562.9</v>
      </c>
      <c r="P29" s="115"/>
      <c r="Q29" s="115"/>
      <c r="R29" s="1"/>
      <c r="S29" s="1"/>
    </row>
    <row r="30" spans="1:19" x14ac:dyDescent="0.25">
      <c r="A30" s="109" t="s">
        <v>35</v>
      </c>
      <c r="B30" s="110"/>
      <c r="C30" s="110"/>
      <c r="D30" s="110"/>
      <c r="E30" s="111"/>
      <c r="F30" s="31">
        <v>1012</v>
      </c>
      <c r="G30" s="137">
        <v>27722.5</v>
      </c>
      <c r="H30" s="137"/>
      <c r="I30" s="137"/>
      <c r="J30" s="137"/>
      <c r="K30" s="137"/>
      <c r="L30" s="137"/>
      <c r="M30" s="137"/>
      <c r="N30" s="137"/>
      <c r="O30" s="137">
        <v>30048.5</v>
      </c>
      <c r="P30" s="137"/>
      <c r="Q30" s="137"/>
      <c r="R30" s="32">
        <v>0</v>
      </c>
      <c r="S30" s="33">
        <v>23612195.390000001</v>
      </c>
    </row>
    <row r="31" spans="1:19" x14ac:dyDescent="0.25">
      <c r="A31" s="138" t="s">
        <v>37</v>
      </c>
      <c r="B31" s="138"/>
      <c r="C31" s="138"/>
      <c r="D31" s="138"/>
      <c r="E31" s="138"/>
      <c r="F31" s="34">
        <v>1020</v>
      </c>
      <c r="G31" s="114">
        <v>0</v>
      </c>
      <c r="H31" s="114"/>
      <c r="I31" s="114"/>
      <c r="J31" s="114"/>
      <c r="K31" s="114"/>
      <c r="L31" s="114"/>
      <c r="M31" s="114"/>
      <c r="N31" s="114"/>
      <c r="O31" s="114">
        <v>0</v>
      </c>
      <c r="P31" s="114"/>
      <c r="Q31" s="114"/>
      <c r="R31" s="1"/>
      <c r="S31" s="1"/>
    </row>
    <row r="32" spans="1:19" x14ac:dyDescent="0.25">
      <c r="A32" s="109" t="s">
        <v>38</v>
      </c>
      <c r="B32" s="110"/>
      <c r="C32" s="110"/>
      <c r="D32" s="110"/>
      <c r="E32" s="111"/>
      <c r="F32" s="31">
        <v>1030</v>
      </c>
      <c r="G32" s="114">
        <v>0</v>
      </c>
      <c r="H32" s="114"/>
      <c r="I32" s="114"/>
      <c r="J32" s="114"/>
      <c r="K32" s="114"/>
      <c r="L32" s="114"/>
      <c r="M32" s="114"/>
      <c r="N32" s="114"/>
      <c r="O32" s="114">
        <v>0</v>
      </c>
      <c r="P32" s="114"/>
      <c r="Q32" s="114"/>
      <c r="R32" s="1"/>
      <c r="S32" s="1"/>
    </row>
    <row r="33" spans="1:19" x14ac:dyDescent="0.25">
      <c r="A33" s="35" t="s">
        <v>39</v>
      </c>
      <c r="B33" s="29"/>
      <c r="C33" s="29"/>
      <c r="D33" s="29"/>
      <c r="E33" s="29"/>
      <c r="F33" s="36">
        <v>1090</v>
      </c>
      <c r="G33" s="114">
        <v>0</v>
      </c>
      <c r="H33" s="114"/>
      <c r="I33" s="114"/>
      <c r="J33" s="114"/>
      <c r="K33" s="114"/>
      <c r="L33" s="114"/>
      <c r="M33" s="114"/>
      <c r="N33" s="114"/>
      <c r="O33" s="114">
        <v>0</v>
      </c>
      <c r="P33" s="114"/>
      <c r="Q33" s="114"/>
      <c r="R33" s="1"/>
      <c r="S33" s="1"/>
    </row>
    <row r="34" spans="1:19" x14ac:dyDescent="0.25">
      <c r="A34" s="132" t="s">
        <v>40</v>
      </c>
      <c r="B34" s="133"/>
      <c r="C34" s="133"/>
      <c r="D34" s="133"/>
      <c r="E34" s="134"/>
      <c r="F34" s="37">
        <v>1095</v>
      </c>
      <c r="G34" s="135">
        <f>G28+G24</f>
        <v>24310.000000000004</v>
      </c>
      <c r="H34" s="135"/>
      <c r="I34" s="135"/>
      <c r="J34" s="135"/>
      <c r="K34" s="135"/>
      <c r="L34" s="135"/>
      <c r="M34" s="135"/>
      <c r="N34" s="135"/>
      <c r="O34" s="136">
        <f>O28+O24</f>
        <v>22530.100000000002</v>
      </c>
      <c r="P34" s="136"/>
      <c r="Q34" s="136"/>
      <c r="R34" s="1"/>
      <c r="S34" s="1"/>
    </row>
    <row r="35" spans="1:19" x14ac:dyDescent="0.25">
      <c r="A35" s="116" t="s">
        <v>41</v>
      </c>
      <c r="B35" s="116"/>
      <c r="C35" s="116"/>
      <c r="D35" s="116"/>
      <c r="E35" s="116"/>
      <c r="F35" s="28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"/>
      <c r="S35" s="1"/>
    </row>
    <row r="36" spans="1:19" x14ac:dyDescent="0.25">
      <c r="A36" s="139" t="s">
        <v>42</v>
      </c>
      <c r="B36" s="140"/>
      <c r="C36" s="140"/>
      <c r="D36" s="38"/>
      <c r="E36" s="39"/>
      <c r="F36" s="31">
        <v>1100</v>
      </c>
      <c r="G36" s="114">
        <v>1584.5</v>
      </c>
      <c r="H36" s="114"/>
      <c r="I36" s="114"/>
      <c r="J36" s="114"/>
      <c r="K36" s="114"/>
      <c r="L36" s="114"/>
      <c r="M36" s="114"/>
      <c r="N36" s="114"/>
      <c r="O36" s="115">
        <v>1619.4</v>
      </c>
      <c r="P36" s="115"/>
      <c r="Q36" s="115"/>
      <c r="R36" s="1"/>
      <c r="S36" s="1"/>
    </row>
    <row r="37" spans="1:19" x14ac:dyDescent="0.25">
      <c r="A37" s="139" t="s">
        <v>43</v>
      </c>
      <c r="B37" s="140"/>
      <c r="C37" s="140"/>
      <c r="D37" s="140"/>
      <c r="E37" s="141"/>
      <c r="F37" s="31">
        <v>1103</v>
      </c>
      <c r="G37" s="114">
        <v>0</v>
      </c>
      <c r="H37" s="114"/>
      <c r="I37" s="114"/>
      <c r="J37" s="114"/>
      <c r="K37" s="114"/>
      <c r="L37" s="114"/>
      <c r="M37" s="114"/>
      <c r="N37" s="114"/>
      <c r="O37" s="114">
        <v>0</v>
      </c>
      <c r="P37" s="114"/>
      <c r="Q37" s="114"/>
      <c r="R37" s="1"/>
      <c r="S37" s="1"/>
    </row>
    <row r="38" spans="1:19" x14ac:dyDescent="0.25">
      <c r="A38" s="139" t="s">
        <v>44</v>
      </c>
      <c r="B38" s="140"/>
      <c r="C38" s="140"/>
      <c r="D38" s="140"/>
      <c r="E38" s="141"/>
      <c r="F38" s="31">
        <v>1110</v>
      </c>
      <c r="G38" s="114">
        <v>0</v>
      </c>
      <c r="H38" s="114"/>
      <c r="I38" s="114"/>
      <c r="J38" s="114"/>
      <c r="K38" s="114"/>
      <c r="L38" s="114"/>
      <c r="M38" s="114"/>
      <c r="N38" s="114"/>
      <c r="O38" s="114">
        <v>0</v>
      </c>
      <c r="P38" s="114"/>
      <c r="Q38" s="114"/>
      <c r="R38" s="1"/>
      <c r="S38" s="1"/>
    </row>
    <row r="39" spans="1:19" x14ac:dyDescent="0.25">
      <c r="A39" s="118" t="s">
        <v>45</v>
      </c>
      <c r="B39" s="118"/>
      <c r="C39" s="118"/>
      <c r="D39" s="118"/>
      <c r="E39" s="118"/>
      <c r="F39" s="34">
        <v>1125</v>
      </c>
      <c r="G39" s="114">
        <v>0</v>
      </c>
      <c r="H39" s="114"/>
      <c r="I39" s="114"/>
      <c r="J39" s="114"/>
      <c r="K39" s="114"/>
      <c r="L39" s="114"/>
      <c r="M39" s="114"/>
      <c r="N39" s="114"/>
      <c r="O39" s="145">
        <v>2.2999999999999998</v>
      </c>
      <c r="P39" s="137"/>
      <c r="Q39" s="137"/>
      <c r="R39" s="1"/>
      <c r="S39" s="1"/>
    </row>
    <row r="40" spans="1:19" x14ac:dyDescent="0.25">
      <c r="A40" s="35" t="s">
        <v>46</v>
      </c>
      <c r="B40" s="29"/>
      <c r="C40" s="29"/>
      <c r="D40" s="29"/>
      <c r="E40" s="29"/>
      <c r="F40" s="34">
        <v>1135</v>
      </c>
      <c r="G40" s="114">
        <v>169.3</v>
      </c>
      <c r="H40" s="114"/>
      <c r="I40" s="114"/>
      <c r="J40" s="114"/>
      <c r="K40" s="114"/>
      <c r="L40" s="114"/>
      <c r="M40" s="114"/>
      <c r="N40" s="114"/>
      <c r="O40" s="137">
        <f>163.9+18.3</f>
        <v>182.20000000000002</v>
      </c>
      <c r="P40" s="137"/>
      <c r="Q40" s="137"/>
      <c r="R40" s="1"/>
      <c r="S40" s="1"/>
    </row>
    <row r="41" spans="1:19" x14ac:dyDescent="0.25">
      <c r="A41" s="35" t="s">
        <v>47</v>
      </c>
      <c r="B41" s="29"/>
      <c r="C41" s="29"/>
      <c r="D41" s="29"/>
      <c r="E41" s="29"/>
      <c r="F41" s="34">
        <v>1136</v>
      </c>
      <c r="G41" s="114">
        <v>0</v>
      </c>
      <c r="H41" s="114"/>
      <c r="I41" s="114"/>
      <c r="J41" s="114"/>
      <c r="K41" s="114"/>
      <c r="L41" s="114"/>
      <c r="M41" s="114"/>
      <c r="N41" s="114"/>
      <c r="O41" s="114">
        <v>0</v>
      </c>
      <c r="P41" s="114"/>
      <c r="Q41" s="114"/>
      <c r="R41" s="1"/>
      <c r="S41" s="1"/>
    </row>
    <row r="42" spans="1:19" x14ac:dyDescent="0.25">
      <c r="A42" s="35" t="s">
        <v>48</v>
      </c>
      <c r="B42" s="29"/>
      <c r="C42" s="29"/>
      <c r="D42" s="29"/>
      <c r="E42" s="29"/>
      <c r="F42" s="34">
        <v>1155</v>
      </c>
      <c r="G42" s="114">
        <v>0</v>
      </c>
      <c r="H42" s="114"/>
      <c r="I42" s="114"/>
      <c r="J42" s="114"/>
      <c r="K42" s="114"/>
      <c r="L42" s="114"/>
      <c r="M42" s="114"/>
      <c r="N42" s="114"/>
      <c r="O42" s="142" t="s">
        <v>36</v>
      </c>
      <c r="P42" s="142"/>
      <c r="Q42" s="142"/>
      <c r="R42" s="1"/>
      <c r="S42" s="1"/>
    </row>
    <row r="43" spans="1:19" x14ac:dyDescent="0.25">
      <c r="A43" s="35" t="s">
        <v>49</v>
      </c>
      <c r="B43" s="29"/>
      <c r="C43" s="29"/>
      <c r="D43" s="29"/>
      <c r="E43" s="29"/>
      <c r="F43" s="34">
        <v>1160</v>
      </c>
      <c r="G43" s="119">
        <v>0</v>
      </c>
      <c r="H43" s="119"/>
      <c r="I43" s="119"/>
      <c r="J43" s="119"/>
      <c r="K43" s="119"/>
      <c r="L43" s="119"/>
      <c r="M43" s="119"/>
      <c r="N43" s="119"/>
      <c r="O43" s="119">
        <v>0</v>
      </c>
      <c r="P43" s="119"/>
      <c r="Q43" s="119"/>
      <c r="R43" s="1"/>
      <c r="S43" s="1"/>
    </row>
    <row r="44" spans="1:19" x14ac:dyDescent="0.25">
      <c r="A44" s="143" t="s">
        <v>50</v>
      </c>
      <c r="B44" s="143"/>
      <c r="C44" s="143"/>
      <c r="D44" s="143"/>
      <c r="E44" s="143"/>
      <c r="F44" s="34">
        <v>1165</v>
      </c>
      <c r="G44" s="119">
        <v>0</v>
      </c>
      <c r="H44" s="119"/>
      <c r="I44" s="119"/>
      <c r="J44" s="119"/>
      <c r="K44" s="119"/>
      <c r="L44" s="119"/>
      <c r="M44" s="119"/>
      <c r="N44" s="119"/>
      <c r="O44" s="144">
        <v>1210.4000000000001</v>
      </c>
      <c r="P44" s="144"/>
      <c r="Q44" s="144"/>
      <c r="R44" s="1"/>
      <c r="S44" s="1"/>
    </row>
    <row r="45" spans="1:19" x14ac:dyDescent="0.25">
      <c r="A45" s="149" t="s">
        <v>51</v>
      </c>
      <c r="B45" s="149"/>
      <c r="C45" s="149"/>
      <c r="D45" s="40"/>
      <c r="E45" s="41"/>
      <c r="F45" s="34">
        <v>1170</v>
      </c>
      <c r="G45" s="119">
        <v>0</v>
      </c>
      <c r="H45" s="119"/>
      <c r="I45" s="119"/>
      <c r="J45" s="119"/>
      <c r="K45" s="119"/>
      <c r="L45" s="119"/>
      <c r="M45" s="119"/>
      <c r="N45" s="119"/>
      <c r="O45" s="144">
        <v>16.3</v>
      </c>
      <c r="P45" s="144"/>
      <c r="Q45" s="144"/>
      <c r="R45" s="1"/>
      <c r="S45" s="1"/>
    </row>
    <row r="46" spans="1:19" x14ac:dyDescent="0.25">
      <c r="A46" s="35" t="s">
        <v>52</v>
      </c>
      <c r="B46" s="29"/>
      <c r="C46" s="29"/>
      <c r="D46" s="29"/>
      <c r="E46" s="29"/>
      <c r="F46" s="34">
        <v>1190</v>
      </c>
      <c r="G46" s="119">
        <v>0</v>
      </c>
      <c r="H46" s="119"/>
      <c r="I46" s="119"/>
      <c r="J46" s="119"/>
      <c r="K46" s="119"/>
      <c r="L46" s="119"/>
      <c r="M46" s="119"/>
      <c r="N46" s="119"/>
      <c r="O46" s="150">
        <v>11.2</v>
      </c>
      <c r="P46" s="144"/>
      <c r="Q46" s="144"/>
      <c r="R46" s="1"/>
      <c r="S46" s="1"/>
    </row>
    <row r="47" spans="1:19" x14ac:dyDescent="0.25">
      <c r="A47" s="42" t="s">
        <v>53</v>
      </c>
      <c r="B47" s="13"/>
      <c r="C47" s="13"/>
      <c r="D47" s="13"/>
      <c r="E47" s="15"/>
      <c r="F47" s="43">
        <v>1195</v>
      </c>
      <c r="G47" s="151">
        <f>G36+G42+G40</f>
        <v>1753.8</v>
      </c>
      <c r="H47" s="151"/>
      <c r="I47" s="151"/>
      <c r="J47" s="151"/>
      <c r="K47" s="151"/>
      <c r="L47" s="151"/>
      <c r="M47" s="151"/>
      <c r="N47" s="151"/>
      <c r="O47" s="152">
        <f>O36+O39+O40+O44+O45+O46</f>
        <v>3041.8</v>
      </c>
      <c r="P47" s="152"/>
      <c r="Q47" s="152"/>
      <c r="R47" s="1"/>
      <c r="S47" s="1"/>
    </row>
    <row r="48" spans="1:19" ht="26.25" customHeight="1" x14ac:dyDescent="0.25">
      <c r="A48" s="146" t="s">
        <v>54</v>
      </c>
      <c r="B48" s="146"/>
      <c r="C48" s="146"/>
      <c r="D48" s="146"/>
      <c r="E48" s="146"/>
      <c r="F48" s="44">
        <v>1200</v>
      </c>
      <c r="G48" s="147">
        <v>0</v>
      </c>
      <c r="H48" s="147"/>
      <c r="I48" s="147"/>
      <c r="J48" s="147"/>
      <c r="K48" s="147"/>
      <c r="L48" s="147"/>
      <c r="M48" s="147"/>
      <c r="N48" s="147"/>
      <c r="O48" s="147">
        <v>0</v>
      </c>
      <c r="P48" s="147"/>
      <c r="Q48" s="147"/>
      <c r="R48" s="1"/>
      <c r="S48" s="1"/>
    </row>
    <row r="49" spans="1:19" x14ac:dyDescent="0.25">
      <c r="A49" s="116" t="s">
        <v>55</v>
      </c>
      <c r="B49" s="140"/>
      <c r="C49" s="140"/>
      <c r="D49" s="140"/>
      <c r="E49" s="141"/>
      <c r="F49" s="43">
        <v>1300</v>
      </c>
      <c r="G49" s="135">
        <f>G34+G47</f>
        <v>26063.800000000003</v>
      </c>
      <c r="H49" s="135"/>
      <c r="I49" s="135"/>
      <c r="J49" s="135"/>
      <c r="K49" s="135"/>
      <c r="L49" s="135"/>
      <c r="M49" s="135"/>
      <c r="N49" s="135"/>
      <c r="O49" s="148">
        <f>O34+O47</f>
        <v>25571.9</v>
      </c>
      <c r="P49" s="148"/>
      <c r="Q49" s="148"/>
      <c r="R49" s="1"/>
      <c r="S49" s="1"/>
    </row>
    <row r="50" spans="1:19" ht="36" customHeight="1" x14ac:dyDescent="0.25">
      <c r="A50" s="12"/>
      <c r="B50" s="13"/>
      <c r="C50" s="45" t="s">
        <v>56</v>
      </c>
      <c r="D50" s="13"/>
      <c r="E50" s="15"/>
      <c r="F50" s="16" t="s">
        <v>57</v>
      </c>
      <c r="G50" s="46" t="s">
        <v>58</v>
      </c>
      <c r="H50" s="18"/>
      <c r="I50" s="18"/>
      <c r="J50" s="18"/>
      <c r="K50" s="18"/>
      <c r="L50" s="19"/>
      <c r="M50" s="19"/>
      <c r="N50" s="20"/>
      <c r="O50" s="192" t="s">
        <v>59</v>
      </c>
      <c r="P50" s="193"/>
      <c r="Q50" s="194"/>
      <c r="R50" s="1"/>
      <c r="S50" s="1"/>
    </row>
    <row r="51" spans="1:19" x14ac:dyDescent="0.25">
      <c r="A51" s="47"/>
      <c r="B51" s="40"/>
      <c r="C51" s="48">
        <v>1</v>
      </c>
      <c r="D51" s="40"/>
      <c r="E51" s="41"/>
      <c r="F51" s="49">
        <v>2</v>
      </c>
      <c r="G51" s="50">
        <v>3</v>
      </c>
      <c r="H51" s="51"/>
      <c r="I51" s="51"/>
      <c r="J51" s="51"/>
      <c r="K51" s="51"/>
      <c r="L51" s="51"/>
      <c r="M51" s="51"/>
      <c r="N51" s="52"/>
      <c r="O51" s="198">
        <v>4</v>
      </c>
      <c r="P51" s="199"/>
      <c r="Q51" s="200"/>
      <c r="R51" s="1"/>
      <c r="S51" s="1"/>
    </row>
    <row r="52" spans="1:19" x14ac:dyDescent="0.25">
      <c r="A52" s="156" t="s">
        <v>60</v>
      </c>
      <c r="B52" s="156"/>
      <c r="C52" s="156"/>
      <c r="D52" s="156"/>
      <c r="E52" s="156"/>
      <c r="F52" s="53"/>
      <c r="G52" s="157"/>
      <c r="H52" s="157"/>
      <c r="I52" s="157"/>
      <c r="J52" s="157"/>
      <c r="K52" s="157"/>
      <c r="L52" s="54"/>
      <c r="M52" s="54"/>
      <c r="N52" s="54"/>
      <c r="O52" s="55"/>
      <c r="P52" s="158"/>
      <c r="Q52" s="158"/>
      <c r="R52" s="1"/>
      <c r="S52" s="1"/>
    </row>
    <row r="53" spans="1:19" x14ac:dyDescent="0.25">
      <c r="A53" s="153" t="s">
        <v>61</v>
      </c>
      <c r="B53" s="154"/>
      <c r="C53" s="154"/>
      <c r="D53" s="154"/>
      <c r="E53" s="155"/>
      <c r="F53" s="49">
        <v>1400</v>
      </c>
      <c r="G53" s="147">
        <v>14478.9</v>
      </c>
      <c r="H53" s="147"/>
      <c r="I53" s="147"/>
      <c r="J53" s="147"/>
      <c r="K53" s="147"/>
      <c r="L53" s="147"/>
      <c r="M53" s="147"/>
      <c r="N53" s="147"/>
      <c r="O53" s="159">
        <v>14478.9</v>
      </c>
      <c r="P53" s="159"/>
      <c r="Q53" s="159"/>
      <c r="R53" s="1"/>
      <c r="S53" s="1"/>
    </row>
    <row r="54" spans="1:19" x14ac:dyDescent="0.25">
      <c r="A54" s="153" t="s">
        <v>62</v>
      </c>
      <c r="B54" s="154"/>
      <c r="C54" s="154"/>
      <c r="D54" s="154"/>
      <c r="E54" s="155"/>
      <c r="F54" s="49">
        <v>1410</v>
      </c>
      <c r="G54" s="147">
        <v>0</v>
      </c>
      <c r="H54" s="147"/>
      <c r="I54" s="147"/>
      <c r="J54" s="147"/>
      <c r="K54" s="147"/>
      <c r="L54" s="147"/>
      <c r="M54" s="147"/>
      <c r="N54" s="147"/>
      <c r="O54" s="147">
        <v>0</v>
      </c>
      <c r="P54" s="147"/>
      <c r="Q54" s="147"/>
      <c r="R54" s="1"/>
      <c r="S54" s="1"/>
    </row>
    <row r="55" spans="1:19" x14ac:dyDescent="0.25">
      <c r="A55" s="153" t="s">
        <v>63</v>
      </c>
      <c r="B55" s="154"/>
      <c r="C55" s="154"/>
      <c r="D55" s="154"/>
      <c r="E55" s="155"/>
      <c r="F55" s="49">
        <v>1415</v>
      </c>
      <c r="G55" s="147">
        <v>0</v>
      </c>
      <c r="H55" s="147"/>
      <c r="I55" s="147"/>
      <c r="J55" s="147"/>
      <c r="K55" s="147"/>
      <c r="L55" s="147"/>
      <c r="M55" s="147"/>
      <c r="N55" s="147"/>
      <c r="O55" s="147">
        <v>0</v>
      </c>
      <c r="P55" s="147"/>
      <c r="Q55" s="147"/>
      <c r="R55" s="1"/>
      <c r="S55" s="1"/>
    </row>
    <row r="56" spans="1:19" x14ac:dyDescent="0.25">
      <c r="A56" s="153" t="s">
        <v>64</v>
      </c>
      <c r="B56" s="154"/>
      <c r="C56" s="154"/>
      <c r="D56" s="154"/>
      <c r="E56" s="155"/>
      <c r="F56" s="49">
        <v>1420</v>
      </c>
      <c r="G56" s="147">
        <v>11415.6</v>
      </c>
      <c r="H56" s="147"/>
      <c r="I56" s="147"/>
      <c r="J56" s="147"/>
      <c r="K56" s="147"/>
      <c r="L56" s="147"/>
      <c r="M56" s="147"/>
      <c r="N56" s="147"/>
      <c r="O56" s="159">
        <v>10493.9</v>
      </c>
      <c r="P56" s="159"/>
      <c r="Q56" s="159"/>
      <c r="R56" s="1"/>
      <c r="S56" s="1"/>
    </row>
    <row r="57" spans="1:19" x14ac:dyDescent="0.25">
      <c r="A57" s="153" t="s">
        <v>65</v>
      </c>
      <c r="B57" s="154"/>
      <c r="C57" s="154"/>
      <c r="D57" s="154"/>
      <c r="E57" s="155"/>
      <c r="F57" s="49">
        <v>1425</v>
      </c>
      <c r="G57" s="159" t="s">
        <v>36</v>
      </c>
      <c r="H57" s="159"/>
      <c r="I57" s="159"/>
      <c r="J57" s="159"/>
      <c r="K57" s="159"/>
      <c r="L57" s="159"/>
      <c r="M57" s="159"/>
      <c r="N57" s="159"/>
      <c r="O57" s="159" t="s">
        <v>36</v>
      </c>
      <c r="P57" s="159"/>
      <c r="Q57" s="159"/>
      <c r="R57" s="32">
        <v>0</v>
      </c>
      <c r="S57" s="32">
        <v>0</v>
      </c>
    </row>
    <row r="58" spans="1:19" x14ac:dyDescent="0.25">
      <c r="A58" s="160" t="s">
        <v>40</v>
      </c>
      <c r="B58" s="160"/>
      <c r="C58" s="160"/>
      <c r="D58" s="160"/>
      <c r="E58" s="160"/>
      <c r="F58" s="37">
        <v>1495</v>
      </c>
      <c r="G58" s="135">
        <f>G53+G56</f>
        <v>25894.5</v>
      </c>
      <c r="H58" s="148"/>
      <c r="I58" s="148"/>
      <c r="J58" s="148"/>
      <c r="K58" s="148"/>
      <c r="L58" s="148"/>
      <c r="M58" s="148"/>
      <c r="N58" s="148"/>
      <c r="O58" s="148">
        <f>O53+O56</f>
        <v>24972.799999999999</v>
      </c>
      <c r="P58" s="148"/>
      <c r="Q58" s="148"/>
      <c r="R58" s="1"/>
      <c r="S58" s="1"/>
    </row>
    <row r="59" spans="1:19" ht="25.5" customHeight="1" x14ac:dyDescent="0.25">
      <c r="A59" s="161" t="s">
        <v>66</v>
      </c>
      <c r="B59" s="161"/>
      <c r="C59" s="161"/>
      <c r="D59" s="161"/>
      <c r="E59" s="161"/>
      <c r="F59" s="44">
        <v>1595</v>
      </c>
      <c r="G59" s="147">
        <v>0</v>
      </c>
      <c r="H59" s="147"/>
      <c r="I59" s="147"/>
      <c r="J59" s="147"/>
      <c r="K59" s="147"/>
      <c r="L59" s="147"/>
      <c r="M59" s="147"/>
      <c r="N59" s="147"/>
      <c r="O59" s="162" t="s">
        <v>36</v>
      </c>
      <c r="P59" s="162"/>
      <c r="Q59" s="162"/>
      <c r="R59" s="1"/>
      <c r="S59" s="1"/>
    </row>
    <row r="60" spans="1:19" x14ac:dyDescent="0.25">
      <c r="A60" s="165" t="s">
        <v>67</v>
      </c>
      <c r="B60" s="165"/>
      <c r="C60" s="165"/>
      <c r="D60" s="165"/>
      <c r="E60" s="165"/>
      <c r="F60" s="53"/>
      <c r="G60" s="166"/>
      <c r="H60" s="166"/>
      <c r="I60" s="166"/>
      <c r="J60" s="166"/>
      <c r="K60" s="166"/>
      <c r="L60" s="56"/>
      <c r="M60" s="56"/>
      <c r="N60" s="57"/>
      <c r="O60" s="56"/>
      <c r="P60" s="167"/>
      <c r="Q60" s="167"/>
      <c r="R60" s="1"/>
      <c r="S60" s="1"/>
    </row>
    <row r="61" spans="1:19" ht="17.25" customHeight="1" x14ac:dyDescent="0.25">
      <c r="A61" s="153" t="s">
        <v>68</v>
      </c>
      <c r="B61" s="154"/>
      <c r="C61" s="154"/>
      <c r="D61" s="154"/>
      <c r="E61" s="155"/>
      <c r="F61" s="49">
        <v>1600</v>
      </c>
      <c r="G61" s="147">
        <v>0</v>
      </c>
      <c r="H61" s="147"/>
      <c r="I61" s="147"/>
      <c r="J61" s="147"/>
      <c r="K61" s="147"/>
      <c r="L61" s="147"/>
      <c r="M61" s="147"/>
      <c r="N61" s="147"/>
      <c r="O61" s="147">
        <v>0</v>
      </c>
      <c r="P61" s="147"/>
      <c r="Q61" s="147"/>
      <c r="R61" s="1"/>
      <c r="S61" s="1"/>
    </row>
    <row r="62" spans="1:19" ht="22.5" customHeight="1" x14ac:dyDescent="0.25">
      <c r="A62" s="163" t="s">
        <v>69</v>
      </c>
      <c r="B62" s="163"/>
      <c r="C62" s="163"/>
      <c r="D62" s="163"/>
      <c r="E62" s="163"/>
      <c r="F62" s="49">
        <v>1610</v>
      </c>
      <c r="G62" s="147">
        <v>0</v>
      </c>
      <c r="H62" s="147"/>
      <c r="I62" s="147"/>
      <c r="J62" s="147"/>
      <c r="K62" s="147"/>
      <c r="L62" s="147"/>
      <c r="M62" s="147"/>
      <c r="N62" s="147"/>
      <c r="O62" s="147">
        <v>0</v>
      </c>
      <c r="P62" s="147"/>
      <c r="Q62" s="147"/>
      <c r="R62" s="1"/>
      <c r="S62" s="1"/>
    </row>
    <row r="63" spans="1:19" x14ac:dyDescent="0.25">
      <c r="A63" s="153" t="s">
        <v>70</v>
      </c>
      <c r="B63" s="154"/>
      <c r="C63" s="154"/>
      <c r="D63" s="154"/>
      <c r="E63" s="155"/>
      <c r="F63" s="49">
        <v>1615</v>
      </c>
      <c r="G63" s="147">
        <v>0</v>
      </c>
      <c r="H63" s="147"/>
      <c r="I63" s="147"/>
      <c r="J63" s="147"/>
      <c r="K63" s="147"/>
      <c r="L63" s="147"/>
      <c r="M63" s="147"/>
      <c r="N63" s="147"/>
      <c r="O63" s="164" t="s">
        <v>36</v>
      </c>
      <c r="P63" s="164"/>
      <c r="Q63" s="164"/>
      <c r="R63" s="1"/>
      <c r="S63" s="1"/>
    </row>
    <row r="64" spans="1:19" x14ac:dyDescent="0.25">
      <c r="A64" s="163" t="s">
        <v>71</v>
      </c>
      <c r="B64" s="163"/>
      <c r="C64" s="163"/>
      <c r="D64" s="163"/>
      <c r="E64" s="163"/>
      <c r="F64" s="49">
        <v>1620</v>
      </c>
      <c r="G64" s="147">
        <v>17.5</v>
      </c>
      <c r="H64" s="147"/>
      <c r="I64" s="147"/>
      <c r="J64" s="147"/>
      <c r="K64" s="147"/>
      <c r="L64" s="147"/>
      <c r="M64" s="147"/>
      <c r="N64" s="147"/>
      <c r="O64" s="159">
        <v>15.4</v>
      </c>
      <c r="P64" s="159"/>
      <c r="Q64" s="159"/>
      <c r="R64" s="1"/>
      <c r="S64" s="1"/>
    </row>
    <row r="65" spans="1:19" x14ac:dyDescent="0.25">
      <c r="A65" s="163" t="s">
        <v>72</v>
      </c>
      <c r="B65" s="163"/>
      <c r="C65" s="163"/>
      <c r="D65" s="163"/>
      <c r="E65" s="163"/>
      <c r="F65" s="49">
        <v>1621</v>
      </c>
      <c r="G65" s="147">
        <v>0</v>
      </c>
      <c r="H65" s="147"/>
      <c r="I65" s="147"/>
      <c r="J65" s="147"/>
      <c r="K65" s="147"/>
      <c r="L65" s="147"/>
      <c r="M65" s="147"/>
      <c r="N65" s="147"/>
      <c r="O65" s="147">
        <v>0</v>
      </c>
      <c r="P65" s="147"/>
      <c r="Q65" s="147"/>
      <c r="R65" s="1"/>
      <c r="S65" s="1"/>
    </row>
    <row r="66" spans="1:19" x14ac:dyDescent="0.25">
      <c r="A66" s="163" t="s">
        <v>73</v>
      </c>
      <c r="B66" s="163"/>
      <c r="C66" s="163"/>
      <c r="D66" s="163"/>
      <c r="E66" s="163"/>
      <c r="F66" s="49">
        <v>1625</v>
      </c>
      <c r="G66" s="147">
        <v>0</v>
      </c>
      <c r="H66" s="147"/>
      <c r="I66" s="147"/>
      <c r="J66" s="147"/>
      <c r="K66" s="147"/>
      <c r="L66" s="147"/>
      <c r="M66" s="147"/>
      <c r="N66" s="147"/>
      <c r="O66" s="164" t="s">
        <v>36</v>
      </c>
      <c r="P66" s="164"/>
      <c r="Q66" s="164"/>
      <c r="R66" s="1"/>
      <c r="S66" s="1"/>
    </row>
    <row r="67" spans="1:19" x14ac:dyDescent="0.25">
      <c r="A67" s="153" t="s">
        <v>74</v>
      </c>
      <c r="B67" s="154"/>
      <c r="C67" s="154"/>
      <c r="D67" s="154"/>
      <c r="E67" s="155"/>
      <c r="F67" s="49">
        <v>1630</v>
      </c>
      <c r="G67" s="147">
        <v>151.80000000000001</v>
      </c>
      <c r="H67" s="147"/>
      <c r="I67" s="147"/>
      <c r="J67" s="147"/>
      <c r="K67" s="147"/>
      <c r="L67" s="147"/>
      <c r="M67" s="147"/>
      <c r="N67" s="147"/>
      <c r="O67" s="147">
        <v>148.6</v>
      </c>
      <c r="P67" s="147"/>
      <c r="Q67" s="147"/>
      <c r="R67" s="1"/>
      <c r="S67" s="1"/>
    </row>
    <row r="68" spans="1:19" x14ac:dyDescent="0.25">
      <c r="A68" s="143" t="s">
        <v>75</v>
      </c>
      <c r="B68" s="143"/>
      <c r="C68" s="143"/>
      <c r="D68" s="143"/>
      <c r="E68" s="143"/>
      <c r="F68" s="34">
        <v>1665</v>
      </c>
      <c r="G68" s="119">
        <v>0</v>
      </c>
      <c r="H68" s="119"/>
      <c r="I68" s="119"/>
      <c r="J68" s="119"/>
      <c r="K68" s="119"/>
      <c r="L68" s="119"/>
      <c r="M68" s="119"/>
      <c r="N68" s="119"/>
      <c r="O68" s="119">
        <v>435.1</v>
      </c>
      <c r="P68" s="119"/>
      <c r="Q68" s="119"/>
      <c r="R68" s="1"/>
      <c r="S68" s="1"/>
    </row>
    <row r="69" spans="1:19" x14ac:dyDescent="0.25">
      <c r="A69" s="163" t="s">
        <v>76</v>
      </c>
      <c r="B69" s="163"/>
      <c r="C69" s="163"/>
      <c r="D69" s="163"/>
      <c r="E69" s="163"/>
      <c r="F69" s="49">
        <v>1690</v>
      </c>
      <c r="G69" s="119">
        <v>0</v>
      </c>
      <c r="H69" s="119"/>
      <c r="I69" s="119"/>
      <c r="J69" s="119"/>
      <c r="K69" s="119"/>
      <c r="L69" s="119"/>
      <c r="M69" s="119"/>
      <c r="N69" s="119"/>
      <c r="O69" s="172" t="s">
        <v>36</v>
      </c>
      <c r="P69" s="172"/>
      <c r="Q69" s="172"/>
      <c r="R69" s="1"/>
      <c r="S69" s="1"/>
    </row>
    <row r="70" spans="1:19" x14ac:dyDescent="0.25">
      <c r="A70" s="168" t="s">
        <v>77</v>
      </c>
      <c r="B70" s="168"/>
      <c r="C70" s="168"/>
      <c r="D70" s="58"/>
      <c r="E70" s="59"/>
      <c r="F70" s="44">
        <v>1695</v>
      </c>
      <c r="G70" s="169">
        <f>G64+G67</f>
        <v>169.3</v>
      </c>
      <c r="H70" s="169"/>
      <c r="I70" s="169"/>
      <c r="J70" s="169"/>
      <c r="K70" s="169"/>
      <c r="L70" s="169"/>
      <c r="M70" s="169"/>
      <c r="N70" s="169"/>
      <c r="O70" s="169">
        <f>O64+O68+O67</f>
        <v>599.1</v>
      </c>
      <c r="P70" s="170"/>
      <c r="Q70" s="170"/>
      <c r="R70" s="1"/>
      <c r="S70" s="1"/>
    </row>
    <row r="71" spans="1:19" ht="23.25" customHeight="1" x14ac:dyDescent="0.25">
      <c r="A71" s="171" t="s">
        <v>78</v>
      </c>
      <c r="B71" s="171"/>
      <c r="C71" s="171"/>
      <c r="D71" s="171"/>
      <c r="E71" s="171"/>
      <c r="F71" s="43">
        <v>1700</v>
      </c>
      <c r="G71" s="147">
        <v>0</v>
      </c>
      <c r="H71" s="147"/>
      <c r="I71" s="147"/>
      <c r="J71" s="147"/>
      <c r="K71" s="147"/>
      <c r="L71" s="147"/>
      <c r="M71" s="147"/>
      <c r="N71" s="147"/>
      <c r="O71" s="147">
        <v>0</v>
      </c>
      <c r="P71" s="147"/>
      <c r="Q71" s="147"/>
      <c r="R71" s="1"/>
      <c r="S71" s="1"/>
    </row>
    <row r="72" spans="1:19" x14ac:dyDescent="0.25">
      <c r="A72" s="116" t="s">
        <v>55</v>
      </c>
      <c r="B72" s="140"/>
      <c r="C72" s="140"/>
      <c r="D72" s="140"/>
      <c r="E72" s="141"/>
      <c r="F72" s="43">
        <v>1900</v>
      </c>
      <c r="G72" s="151">
        <f>G58+G70</f>
        <v>26063.8</v>
      </c>
      <c r="H72" s="151"/>
      <c r="I72" s="151"/>
      <c r="J72" s="151"/>
      <c r="K72" s="151"/>
      <c r="L72" s="151"/>
      <c r="M72" s="151"/>
      <c r="N72" s="151"/>
      <c r="O72" s="151">
        <f>O58+O70</f>
        <v>25571.899999999998</v>
      </c>
      <c r="P72" s="179"/>
      <c r="Q72" s="179"/>
      <c r="R72" s="1"/>
      <c r="S72" s="1"/>
    </row>
    <row r="73" spans="1:1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5.75" x14ac:dyDescent="0.25">
      <c r="A74" s="60" t="s">
        <v>79</v>
      </c>
      <c r="B74" s="61"/>
      <c r="C74" s="61"/>
      <c r="D74" s="61"/>
      <c r="E74" s="62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180"/>
      <c r="Q74" s="175"/>
      <c r="R74" s="1"/>
      <c r="S74" s="1"/>
    </row>
    <row r="75" spans="1:19" x14ac:dyDescent="0.25">
      <c r="A75" s="1"/>
      <c r="B75" s="1"/>
      <c r="C75" s="1"/>
      <c r="D75" s="181" t="s">
        <v>107</v>
      </c>
      <c r="E75" s="182"/>
      <c r="F75" s="18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9" customHeight="1" x14ac:dyDescent="0.25">
      <c r="A76" s="1"/>
      <c r="B76" s="1"/>
      <c r="C76" s="1"/>
      <c r="D76" s="63"/>
      <c r="E76" s="63"/>
      <c r="F76" s="63"/>
      <c r="G76" s="1"/>
      <c r="H76" s="1"/>
      <c r="I76" s="1"/>
      <c r="J76" s="1"/>
      <c r="K76" s="1"/>
      <c r="L76" s="11" t="s">
        <v>80</v>
      </c>
      <c r="M76" s="11"/>
      <c r="N76" s="11"/>
      <c r="O76" s="1"/>
      <c r="P76" s="183">
        <v>1801007</v>
      </c>
      <c r="Q76" s="183"/>
      <c r="R76" s="1"/>
      <c r="S76" s="1"/>
    </row>
    <row r="77" spans="1:19" ht="8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64" t="s">
        <v>26</v>
      </c>
      <c r="M77" s="64"/>
      <c r="N77" s="64"/>
      <c r="O77" s="1"/>
      <c r="P77" s="184"/>
      <c r="Q77" s="185"/>
      <c r="R77" s="1"/>
      <c r="S77" s="1"/>
    </row>
    <row r="78" spans="1:19" x14ac:dyDescent="0.25">
      <c r="A78" s="65"/>
      <c r="B78" s="65"/>
      <c r="C78" s="65"/>
      <c r="D78" s="65"/>
      <c r="E78" s="65"/>
      <c r="F78" s="65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25.5" x14ac:dyDescent="0.25">
      <c r="A79" s="66" t="s">
        <v>81</v>
      </c>
      <c r="B79" s="67"/>
      <c r="C79" s="67"/>
      <c r="D79" s="67"/>
      <c r="E79" s="68"/>
      <c r="F79" s="69" t="s">
        <v>28</v>
      </c>
      <c r="G79" s="70" t="s">
        <v>82</v>
      </c>
      <c r="H79" s="71"/>
      <c r="I79" s="71"/>
      <c r="J79" s="71"/>
      <c r="K79" s="71"/>
      <c r="L79" s="72"/>
      <c r="M79" s="72"/>
      <c r="N79" s="72"/>
      <c r="O79" s="173" t="s">
        <v>83</v>
      </c>
      <c r="P79" s="173"/>
      <c r="Q79" s="173"/>
      <c r="R79" s="1"/>
      <c r="S79" s="1"/>
    </row>
    <row r="80" spans="1:19" x14ac:dyDescent="0.25">
      <c r="A80" s="73">
        <v>1</v>
      </c>
      <c r="B80" s="74"/>
      <c r="C80" s="74"/>
      <c r="D80" s="74"/>
      <c r="E80" s="75"/>
      <c r="F80" s="76">
        <v>2</v>
      </c>
      <c r="G80" s="77">
        <v>3</v>
      </c>
      <c r="H80" s="78"/>
      <c r="I80" s="78"/>
      <c r="J80" s="78"/>
      <c r="K80" s="78"/>
      <c r="L80" s="78"/>
      <c r="M80" s="78"/>
      <c r="N80" s="79"/>
      <c r="O80" s="77">
        <v>4</v>
      </c>
      <c r="P80" s="174"/>
      <c r="Q80" s="175"/>
      <c r="R80" s="1"/>
      <c r="S80" s="1"/>
    </row>
    <row r="81" spans="1:19" ht="24" customHeight="1" x14ac:dyDescent="0.25">
      <c r="A81" s="153" t="s">
        <v>84</v>
      </c>
      <c r="B81" s="176"/>
      <c r="C81" s="176"/>
      <c r="D81" s="176"/>
      <c r="E81" s="176"/>
      <c r="F81" s="80">
        <v>2000</v>
      </c>
      <c r="G81" s="144">
        <v>2655.1</v>
      </c>
      <c r="H81" s="144"/>
      <c r="I81" s="144"/>
      <c r="J81" s="144"/>
      <c r="K81" s="144"/>
      <c r="L81" s="144"/>
      <c r="M81" s="144"/>
      <c r="N81" s="144"/>
      <c r="O81" s="119">
        <v>0</v>
      </c>
      <c r="P81" s="119"/>
      <c r="Q81" s="119"/>
      <c r="R81" s="1"/>
      <c r="S81" s="1"/>
    </row>
    <row r="82" spans="1:19" x14ac:dyDescent="0.25">
      <c r="A82" s="153" t="s">
        <v>85</v>
      </c>
      <c r="B82" s="154"/>
      <c r="C82" s="154"/>
      <c r="D82" s="154"/>
      <c r="E82" s="154"/>
      <c r="F82" s="80">
        <v>2120</v>
      </c>
      <c r="G82" s="177">
        <v>24635.3</v>
      </c>
      <c r="H82" s="177"/>
      <c r="I82" s="177"/>
      <c r="J82" s="177"/>
      <c r="K82" s="177"/>
      <c r="L82" s="177"/>
      <c r="M82" s="177"/>
      <c r="N82" s="177"/>
      <c r="O82" s="178">
        <v>0</v>
      </c>
      <c r="P82" s="178"/>
      <c r="Q82" s="178"/>
      <c r="R82" s="1"/>
      <c r="S82" s="1"/>
    </row>
    <row r="83" spans="1:19" x14ac:dyDescent="0.25">
      <c r="A83" s="188" t="s">
        <v>86</v>
      </c>
      <c r="B83" s="188"/>
      <c r="C83" s="188"/>
      <c r="D83" s="188"/>
      <c r="E83" s="188"/>
      <c r="F83" s="49">
        <v>2240</v>
      </c>
      <c r="G83" s="147">
        <v>140.9</v>
      </c>
      <c r="H83" s="147"/>
      <c r="I83" s="147"/>
      <c r="J83" s="147"/>
      <c r="K83" s="147"/>
      <c r="L83" s="147"/>
      <c r="M83" s="147"/>
      <c r="N83" s="147"/>
      <c r="O83" s="147">
        <v>0</v>
      </c>
      <c r="P83" s="147"/>
      <c r="Q83" s="147"/>
      <c r="R83" s="1"/>
      <c r="S83" s="1"/>
    </row>
    <row r="84" spans="1:19" x14ac:dyDescent="0.25">
      <c r="A84" s="189" t="s">
        <v>87</v>
      </c>
      <c r="B84" s="189"/>
      <c r="C84" s="189"/>
      <c r="D84" s="189"/>
      <c r="E84" s="189"/>
      <c r="F84" s="44">
        <v>2280</v>
      </c>
      <c r="G84" s="169">
        <f>G81+G82+G83</f>
        <v>27431.3</v>
      </c>
      <c r="H84" s="170"/>
      <c r="I84" s="170"/>
      <c r="J84" s="170"/>
      <c r="K84" s="170"/>
      <c r="L84" s="170"/>
      <c r="M84" s="170"/>
      <c r="N84" s="170"/>
      <c r="O84" s="169">
        <v>0</v>
      </c>
      <c r="P84" s="169"/>
      <c r="Q84" s="169"/>
      <c r="R84" s="1"/>
      <c r="S84" s="1"/>
    </row>
    <row r="85" spans="1:19" x14ac:dyDescent="0.25">
      <c r="A85" s="163" t="s">
        <v>88</v>
      </c>
      <c r="B85" s="163"/>
      <c r="C85" s="163"/>
      <c r="D85" s="163"/>
      <c r="E85" s="163"/>
      <c r="F85" s="49">
        <v>2050</v>
      </c>
      <c r="G85" s="159">
        <v>14180.2</v>
      </c>
      <c r="H85" s="159"/>
      <c r="I85" s="159"/>
      <c r="J85" s="159"/>
      <c r="K85" s="159"/>
      <c r="L85" s="159"/>
      <c r="M85" s="159"/>
      <c r="N85" s="159"/>
      <c r="O85" s="186" t="s">
        <v>36</v>
      </c>
      <c r="P85" s="159"/>
      <c r="Q85" s="159"/>
      <c r="R85" s="91"/>
      <c r="S85" s="32">
        <v>0</v>
      </c>
    </row>
    <row r="86" spans="1:19" x14ac:dyDescent="0.25">
      <c r="A86" s="187" t="s">
        <v>89</v>
      </c>
      <c r="B86" s="187"/>
      <c r="C86" s="187"/>
      <c r="D86" s="187"/>
      <c r="E86" s="187"/>
      <c r="F86" s="80">
        <v>2180</v>
      </c>
      <c r="G86" s="159">
        <v>14172.8</v>
      </c>
      <c r="H86" s="159"/>
      <c r="I86" s="159"/>
      <c r="J86" s="159"/>
      <c r="K86" s="159"/>
      <c r="L86" s="159"/>
      <c r="M86" s="159"/>
      <c r="N86" s="159"/>
      <c r="O86" s="186" t="s">
        <v>36</v>
      </c>
      <c r="P86" s="159"/>
      <c r="Q86" s="159"/>
      <c r="R86" s="33">
        <v>578047.51</v>
      </c>
      <c r="S86" s="32">
        <v>0</v>
      </c>
    </row>
    <row r="87" spans="1:19" x14ac:dyDescent="0.25">
      <c r="A87" s="188" t="s">
        <v>90</v>
      </c>
      <c r="B87" s="188"/>
      <c r="C87" s="188"/>
      <c r="D87" s="188"/>
      <c r="E87" s="188"/>
      <c r="F87" s="49">
        <v>2270</v>
      </c>
      <c r="G87" s="159" t="s">
        <v>36</v>
      </c>
      <c r="H87" s="159"/>
      <c r="I87" s="159"/>
      <c r="J87" s="159"/>
      <c r="K87" s="159"/>
      <c r="L87" s="159"/>
      <c r="M87" s="159"/>
      <c r="N87" s="159"/>
      <c r="O87" s="159" t="s">
        <v>36</v>
      </c>
      <c r="P87" s="159"/>
      <c r="Q87" s="159"/>
      <c r="R87" s="32">
        <v>0</v>
      </c>
      <c r="S87" s="32">
        <v>0</v>
      </c>
    </row>
    <row r="88" spans="1:19" x14ac:dyDescent="0.25">
      <c r="A88" s="206" t="s">
        <v>91</v>
      </c>
      <c r="B88" s="206"/>
      <c r="C88" s="206"/>
      <c r="D88" s="206"/>
      <c r="E88" s="206"/>
      <c r="F88" s="81">
        <v>2285</v>
      </c>
      <c r="G88" s="170">
        <f>G85+G86</f>
        <v>28353</v>
      </c>
      <c r="H88" s="170"/>
      <c r="I88" s="170"/>
      <c r="J88" s="170"/>
      <c r="K88" s="170"/>
      <c r="L88" s="170"/>
      <c r="M88" s="170"/>
      <c r="N88" s="170"/>
      <c r="O88" s="207" t="s">
        <v>36</v>
      </c>
      <c r="P88" s="207"/>
      <c r="Q88" s="207"/>
      <c r="R88" s="33">
        <v>578047.51</v>
      </c>
      <c r="S88" s="32">
        <v>0</v>
      </c>
    </row>
    <row r="89" spans="1:19" x14ac:dyDescent="0.25">
      <c r="A89" s="187" t="s">
        <v>92</v>
      </c>
      <c r="B89" s="187"/>
      <c r="C89" s="187"/>
      <c r="D89" s="187"/>
      <c r="E89" s="187"/>
      <c r="F89" s="80">
        <v>2290</v>
      </c>
      <c r="G89" s="204">
        <f>G84-G88</f>
        <v>-921.70000000000073</v>
      </c>
      <c r="H89" s="205"/>
      <c r="I89" s="205"/>
      <c r="J89" s="205"/>
      <c r="K89" s="205"/>
      <c r="L89" s="205"/>
      <c r="M89" s="205"/>
      <c r="N89" s="205"/>
      <c r="O89" s="204">
        <v>0</v>
      </c>
      <c r="P89" s="204"/>
      <c r="Q89" s="204"/>
      <c r="R89" s="82" t="s">
        <v>36</v>
      </c>
      <c r="S89" s="82" t="s">
        <v>36</v>
      </c>
    </row>
    <row r="90" spans="1:19" x14ac:dyDescent="0.25">
      <c r="A90" s="153" t="s">
        <v>93</v>
      </c>
      <c r="B90" s="154"/>
      <c r="C90" s="154"/>
      <c r="D90" s="154"/>
      <c r="E90" s="154"/>
      <c r="F90" s="80">
        <v>2300</v>
      </c>
      <c r="G90" s="159" t="s">
        <v>36</v>
      </c>
      <c r="H90" s="159"/>
      <c r="I90" s="159"/>
      <c r="J90" s="159"/>
      <c r="K90" s="159"/>
      <c r="L90" s="159"/>
      <c r="M90" s="159"/>
      <c r="N90" s="159"/>
      <c r="O90" s="177" t="s">
        <v>36</v>
      </c>
      <c r="P90" s="177"/>
      <c r="Q90" s="177"/>
      <c r="R90" s="32">
        <v>0</v>
      </c>
      <c r="S90" s="32">
        <v>0</v>
      </c>
    </row>
    <row r="91" spans="1:19" x14ac:dyDescent="0.25">
      <c r="A91" s="201" t="s">
        <v>94</v>
      </c>
      <c r="B91" s="201"/>
      <c r="C91" s="201"/>
      <c r="D91" s="201"/>
      <c r="E91" s="201"/>
      <c r="F91" s="81">
        <v>2350</v>
      </c>
      <c r="G91" s="169">
        <f>G89</f>
        <v>-921.70000000000073</v>
      </c>
      <c r="H91" s="170"/>
      <c r="I91" s="170"/>
      <c r="J91" s="170"/>
      <c r="K91" s="170"/>
      <c r="L91" s="170"/>
      <c r="M91" s="170"/>
      <c r="N91" s="170"/>
      <c r="O91" s="169">
        <v>0</v>
      </c>
      <c r="P91" s="169"/>
      <c r="Q91" s="169"/>
      <c r="R91" s="82" t="s">
        <v>36</v>
      </c>
      <c r="S91" s="82" t="s">
        <v>36</v>
      </c>
    </row>
    <row r="92" spans="1:19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x14ac:dyDescent="0.25">
      <c r="A93" s="83" t="s">
        <v>95</v>
      </c>
      <c r="B93" s="1"/>
      <c r="C93" s="1"/>
      <c r="D93" s="84"/>
      <c r="E93" s="1"/>
      <c r="F93" s="202" t="s">
        <v>96</v>
      </c>
      <c r="G93" s="202"/>
      <c r="H93" s="202"/>
      <c r="I93" s="202"/>
      <c r="J93" s="202"/>
      <c r="K93" s="202"/>
      <c r="L93" s="202"/>
      <c r="M93" s="202"/>
      <c r="N93" s="202"/>
      <c r="O93" s="1"/>
      <c r="P93" s="1"/>
      <c r="Q93" s="1"/>
      <c r="R93" s="1"/>
      <c r="S93" s="1"/>
    </row>
    <row r="94" spans="1:19" x14ac:dyDescent="0.25">
      <c r="A94" s="1"/>
      <c r="B94" s="1"/>
      <c r="C94" s="1"/>
      <c r="D94" s="85" t="s">
        <v>97</v>
      </c>
      <c r="E94" s="1"/>
      <c r="F94" s="190" t="s">
        <v>98</v>
      </c>
      <c r="G94" s="190"/>
      <c r="H94" s="190"/>
      <c r="I94" s="190"/>
      <c r="J94" s="190"/>
      <c r="K94" s="190"/>
      <c r="L94" s="190"/>
      <c r="M94" s="190"/>
      <c r="N94" s="190"/>
      <c r="O94" s="1"/>
      <c r="P94" s="1"/>
      <c r="Q94" s="1"/>
      <c r="R94" s="1"/>
      <c r="S94" s="1"/>
    </row>
    <row r="95" spans="1:19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x14ac:dyDescent="0.25">
      <c r="A96" s="10" t="s">
        <v>99</v>
      </c>
      <c r="B96" s="1"/>
      <c r="C96" s="1"/>
      <c r="D96" s="86"/>
      <c r="E96" s="1"/>
      <c r="F96" s="203" t="s">
        <v>100</v>
      </c>
      <c r="G96" s="203"/>
      <c r="H96" s="203"/>
      <c r="I96" s="203"/>
      <c r="J96" s="203"/>
      <c r="K96" s="203"/>
      <c r="L96" s="203"/>
      <c r="M96" s="203"/>
      <c r="N96" s="203"/>
      <c r="O96" s="1"/>
      <c r="P96" s="1"/>
      <c r="Q96" s="1"/>
      <c r="R96" s="1"/>
      <c r="S96" s="1"/>
    </row>
    <row r="97" spans="1:19" x14ac:dyDescent="0.25">
      <c r="A97" s="1"/>
      <c r="B97" s="1"/>
      <c r="C97" s="1"/>
      <c r="D97" s="85" t="s">
        <v>97</v>
      </c>
      <c r="E97" s="1"/>
      <c r="F97" s="190" t="s">
        <v>98</v>
      </c>
      <c r="G97" s="190"/>
      <c r="H97" s="190"/>
      <c r="I97" s="190"/>
      <c r="J97" s="190"/>
      <c r="K97" s="190"/>
      <c r="L97" s="190"/>
      <c r="M97" s="190"/>
      <c r="N97" s="190"/>
      <c r="O97" s="1"/>
      <c r="P97" s="1"/>
      <c r="Q97" s="1"/>
      <c r="R97" s="1"/>
      <c r="S97" s="1"/>
    </row>
    <row r="98" spans="1:19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x14ac:dyDescent="0.25">
      <c r="A115" s="191"/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"/>
      <c r="S115" s="1"/>
    </row>
    <row r="116" spans="1:19" x14ac:dyDescent="0.25">
      <c r="A116" s="191"/>
      <c r="B116" s="191"/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"/>
      <c r="S116" s="1"/>
    </row>
    <row r="117" spans="1:19" x14ac:dyDescent="0.25">
      <c r="A117" s="191"/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"/>
      <c r="S117" s="1"/>
    </row>
    <row r="118" spans="1:19" x14ac:dyDescent="0.25">
      <c r="A118" s="191"/>
      <c r="B118" s="191"/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"/>
      <c r="S118" s="1"/>
    </row>
    <row r="119" spans="1:19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</sheetData>
  <mergeCells count="203">
    <mergeCell ref="F97:N97"/>
    <mergeCell ref="A115:Q118"/>
    <mergeCell ref="O21:Q21"/>
    <mergeCell ref="O22:Q22"/>
    <mergeCell ref="O50:Q50"/>
    <mergeCell ref="O51:Q51"/>
    <mergeCell ref="A91:E91"/>
    <mergeCell ref="G91:N91"/>
    <mergeCell ref="O91:Q91"/>
    <mergeCell ref="F93:N93"/>
    <mergeCell ref="F94:N94"/>
    <mergeCell ref="F96:N96"/>
    <mergeCell ref="A89:E89"/>
    <mergeCell ref="G89:N89"/>
    <mergeCell ref="O89:Q89"/>
    <mergeCell ref="A90:E90"/>
    <mergeCell ref="G90:N90"/>
    <mergeCell ref="O90:Q90"/>
    <mergeCell ref="A87:E87"/>
    <mergeCell ref="G87:N87"/>
    <mergeCell ref="O87:Q87"/>
    <mergeCell ref="A88:E88"/>
    <mergeCell ref="G88:N88"/>
    <mergeCell ref="O88:Q88"/>
    <mergeCell ref="A85:E85"/>
    <mergeCell ref="G85:N85"/>
    <mergeCell ref="O85:Q85"/>
    <mergeCell ref="A86:E86"/>
    <mergeCell ref="G86:N86"/>
    <mergeCell ref="O86:Q86"/>
    <mergeCell ref="A83:E83"/>
    <mergeCell ref="G83:N83"/>
    <mergeCell ref="O83:Q83"/>
    <mergeCell ref="A84:E84"/>
    <mergeCell ref="G84:N84"/>
    <mergeCell ref="O84:Q84"/>
    <mergeCell ref="O79:Q79"/>
    <mergeCell ref="P80:Q80"/>
    <mergeCell ref="A81:E81"/>
    <mergeCell ref="G81:N81"/>
    <mergeCell ref="O81:Q81"/>
    <mergeCell ref="A82:E82"/>
    <mergeCell ref="G82:N82"/>
    <mergeCell ref="O82:Q82"/>
    <mergeCell ref="A72:E72"/>
    <mergeCell ref="G72:N72"/>
    <mergeCell ref="O72:Q72"/>
    <mergeCell ref="P74:Q74"/>
    <mergeCell ref="D75:F75"/>
    <mergeCell ref="P76:Q77"/>
    <mergeCell ref="A70:C70"/>
    <mergeCell ref="G70:N70"/>
    <mergeCell ref="O70:Q70"/>
    <mergeCell ref="A71:E71"/>
    <mergeCell ref="G71:N71"/>
    <mergeCell ref="O71:Q71"/>
    <mergeCell ref="A68:E68"/>
    <mergeCell ref="G68:N68"/>
    <mergeCell ref="O68:Q68"/>
    <mergeCell ref="A69:E69"/>
    <mergeCell ref="G69:N69"/>
    <mergeCell ref="O69:Q69"/>
    <mergeCell ref="A66:E66"/>
    <mergeCell ref="G66:N66"/>
    <mergeCell ref="O66:Q66"/>
    <mergeCell ref="A67:E67"/>
    <mergeCell ref="G67:N67"/>
    <mergeCell ref="O67:Q67"/>
    <mergeCell ref="A64:E64"/>
    <mergeCell ref="G64:N64"/>
    <mergeCell ref="O64:Q64"/>
    <mergeCell ref="A65:E65"/>
    <mergeCell ref="G65:N65"/>
    <mergeCell ref="O65:Q65"/>
    <mergeCell ref="A62:E62"/>
    <mergeCell ref="G62:N62"/>
    <mergeCell ref="O62:Q62"/>
    <mergeCell ref="A63:E63"/>
    <mergeCell ref="G63:N63"/>
    <mergeCell ref="O63:Q63"/>
    <mergeCell ref="A60:E60"/>
    <mergeCell ref="G60:K60"/>
    <mergeCell ref="P60:Q60"/>
    <mergeCell ref="A61:E61"/>
    <mergeCell ref="G61:N61"/>
    <mergeCell ref="O61:Q61"/>
    <mergeCell ref="A58:E58"/>
    <mergeCell ref="G58:N58"/>
    <mergeCell ref="O58:Q58"/>
    <mergeCell ref="A59:E59"/>
    <mergeCell ref="G59:N59"/>
    <mergeCell ref="O59:Q59"/>
    <mergeCell ref="A56:E56"/>
    <mergeCell ref="G56:N56"/>
    <mergeCell ref="O56:Q56"/>
    <mergeCell ref="A57:E57"/>
    <mergeCell ref="G57:N57"/>
    <mergeCell ref="O57:Q57"/>
    <mergeCell ref="A54:E54"/>
    <mergeCell ref="G54:N54"/>
    <mergeCell ref="O54:Q54"/>
    <mergeCell ref="A55:E55"/>
    <mergeCell ref="G55:N55"/>
    <mergeCell ref="O55:Q55"/>
    <mergeCell ref="A52:E52"/>
    <mergeCell ref="G52:K52"/>
    <mergeCell ref="P52:Q52"/>
    <mergeCell ref="A53:E53"/>
    <mergeCell ref="G53:N53"/>
    <mergeCell ref="O53:Q53"/>
    <mergeCell ref="A48:E48"/>
    <mergeCell ref="G48:N48"/>
    <mergeCell ref="O48:Q48"/>
    <mergeCell ref="A49:E49"/>
    <mergeCell ref="G49:N49"/>
    <mergeCell ref="O49:Q49"/>
    <mergeCell ref="A45:C45"/>
    <mergeCell ref="G45:N45"/>
    <mergeCell ref="O45:Q45"/>
    <mergeCell ref="G46:N46"/>
    <mergeCell ref="O46:Q46"/>
    <mergeCell ref="G47:N47"/>
    <mergeCell ref="O47:Q47"/>
    <mergeCell ref="G42:N42"/>
    <mergeCell ref="O42:Q42"/>
    <mergeCell ref="G43:N43"/>
    <mergeCell ref="O43:Q43"/>
    <mergeCell ref="A44:E44"/>
    <mergeCell ref="G44:N44"/>
    <mergeCell ref="O44:Q44"/>
    <mergeCell ref="A39:E39"/>
    <mergeCell ref="G39:N39"/>
    <mergeCell ref="O39:Q39"/>
    <mergeCell ref="G40:N40"/>
    <mergeCell ref="O40:Q40"/>
    <mergeCell ref="G41:N41"/>
    <mergeCell ref="O41:Q41"/>
    <mergeCell ref="A37:E37"/>
    <mergeCell ref="G37:N37"/>
    <mergeCell ref="O37:Q37"/>
    <mergeCell ref="A38:E38"/>
    <mergeCell ref="G38:N38"/>
    <mergeCell ref="O38:Q38"/>
    <mergeCell ref="A35:E35"/>
    <mergeCell ref="G35:N35"/>
    <mergeCell ref="O35:Q35"/>
    <mergeCell ref="A36:C36"/>
    <mergeCell ref="G36:N36"/>
    <mergeCell ref="O36:Q36"/>
    <mergeCell ref="A32:E32"/>
    <mergeCell ref="G32:N32"/>
    <mergeCell ref="O32:Q32"/>
    <mergeCell ref="G33:N33"/>
    <mergeCell ref="O33:Q33"/>
    <mergeCell ref="A34:E34"/>
    <mergeCell ref="G34:N34"/>
    <mergeCell ref="O34:Q34"/>
    <mergeCell ref="A30:E30"/>
    <mergeCell ref="G30:N30"/>
    <mergeCell ref="O30:Q30"/>
    <mergeCell ref="A31:E31"/>
    <mergeCell ref="G31:N31"/>
    <mergeCell ref="O31:Q31"/>
    <mergeCell ref="A28:E28"/>
    <mergeCell ref="G28:N28"/>
    <mergeCell ref="O28:Q28"/>
    <mergeCell ref="A29:E29"/>
    <mergeCell ref="G29:N29"/>
    <mergeCell ref="O29:Q29"/>
    <mergeCell ref="A23:E23"/>
    <mergeCell ref="G23:N23"/>
    <mergeCell ref="O23:Q23"/>
    <mergeCell ref="A27:C27"/>
    <mergeCell ref="G27:N27"/>
    <mergeCell ref="O27:Q27"/>
    <mergeCell ref="A24:E24"/>
    <mergeCell ref="A25:E25"/>
    <mergeCell ref="A26:E26"/>
    <mergeCell ref="G24:N24"/>
    <mergeCell ref="G25:N25"/>
    <mergeCell ref="G26:N26"/>
    <mergeCell ref="O24:Q24"/>
    <mergeCell ref="O25:Q25"/>
    <mergeCell ref="O26:Q26"/>
    <mergeCell ref="P18:Q18"/>
    <mergeCell ref="B19:D19"/>
    <mergeCell ref="G20:K20"/>
    <mergeCell ref="C7:G7"/>
    <mergeCell ref="O7:Q7"/>
    <mergeCell ref="E8:G8"/>
    <mergeCell ref="O8:Q8"/>
    <mergeCell ref="D9:G9"/>
    <mergeCell ref="O9:Q9"/>
    <mergeCell ref="L1:S1"/>
    <mergeCell ref="G2:Q2"/>
    <mergeCell ref="A3:Q3"/>
    <mergeCell ref="O4:Q4"/>
    <mergeCell ref="A6:B6"/>
    <mergeCell ref="C6:G6"/>
    <mergeCell ref="O6:Q6"/>
    <mergeCell ref="P11:Q11"/>
    <mergeCell ref="A15:B15"/>
    <mergeCell ref="C15:G16"/>
  </mergeCells>
  <pageMargins left="0.31496062992125984" right="0.31496062992125984" top="0.55118110236220474" bottom="0.35433070866141736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sqref="A1:G9"/>
    </sheetView>
  </sheetViews>
  <sheetFormatPr defaultRowHeight="15" x14ac:dyDescent="0.25"/>
  <sheetData>
    <row r="1" spans="1:17" ht="15.75" x14ac:dyDescent="0.25">
      <c r="A1" s="87"/>
      <c r="B1" s="61"/>
      <c r="C1" s="61"/>
      <c r="D1" s="61"/>
      <c r="E1" s="62"/>
      <c r="F1" s="61"/>
      <c r="G1" s="61"/>
      <c r="H1" s="61"/>
      <c r="I1" s="61"/>
      <c r="J1" s="61"/>
      <c r="K1" s="61"/>
      <c r="L1" s="61"/>
      <c r="M1" s="61"/>
      <c r="N1" s="61"/>
      <c r="O1" s="61"/>
      <c r="P1" s="180"/>
      <c r="Q1" s="175"/>
    </row>
    <row r="3" spans="1:17" x14ac:dyDescent="0.25">
      <c r="B3" s="88"/>
    </row>
    <row r="4" spans="1:17" x14ac:dyDescent="0.25">
      <c r="B4" s="88"/>
    </row>
    <row r="5" spans="1:17" x14ac:dyDescent="0.25">
      <c r="B5" s="88"/>
    </row>
    <row r="6" spans="1:17" x14ac:dyDescent="0.25">
      <c r="B6" s="88"/>
    </row>
    <row r="7" spans="1:17" x14ac:dyDescent="0.25">
      <c r="B7" s="88"/>
    </row>
    <row r="8" spans="1:17" x14ac:dyDescent="0.25">
      <c r="B8" s="89"/>
    </row>
  </sheetData>
  <mergeCells count="1">
    <mergeCell ref="P1:Q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cp:lastPrinted>2019-11-06T09:03:40Z</cp:lastPrinted>
  <dcterms:created xsi:type="dcterms:W3CDTF">2019-07-22T15:18:43Z</dcterms:created>
  <dcterms:modified xsi:type="dcterms:W3CDTF">2019-11-06T10:37:52Z</dcterms:modified>
</cp:coreProperties>
</file>