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Dok_20\САЙТ\на 01.01.2020\"/>
    </mc:Choice>
  </mc:AlternateContent>
  <bookViews>
    <workbookView xWindow="0" yWindow="0" windowWidth="28800" windowHeight="12345" tabRatio="743"/>
  </bookViews>
  <sheets>
    <sheet name="Додаток Видатки" sheetId="85" r:id="rId1"/>
    <sheet name="Доходи на 1 ж (2)" sheetId="83" state="hidden" r:id="rId2"/>
  </sheets>
  <definedNames>
    <definedName name="_xlnm.Print_Titles" localSheetId="0">'Додаток Видатки'!$A:$C</definedName>
    <definedName name="_xlnm.Print_Area" localSheetId="0">'Додаток Видатки'!$A$1:$BN$65</definedName>
    <definedName name="_xlnm.Print_Area" localSheetId="1">'Доходи на 1 ж (2)'!$A$1:$AC$59</definedName>
  </definedNames>
  <calcPr calcId="162913"/>
</workbook>
</file>

<file path=xl/calcChain.xml><?xml version="1.0" encoding="utf-8"?>
<calcChain xmlns="http://schemas.openxmlformats.org/spreadsheetml/2006/main">
  <c r="AH58" i="83" l="1"/>
  <c r="AH57" i="83"/>
  <c r="AH56" i="83"/>
  <c r="AH55" i="83"/>
  <c r="AH54" i="83"/>
  <c r="AH53" i="83"/>
  <c r="AH52" i="83"/>
  <c r="AH51" i="83"/>
  <c r="AH50" i="83"/>
  <c r="AH49" i="83"/>
  <c r="AH48" i="83"/>
  <c r="AH47" i="83"/>
  <c r="AH46" i="83"/>
  <c r="AH45" i="83"/>
  <c r="AH44" i="83"/>
  <c r="AI43" i="83"/>
  <c r="AH43" i="83"/>
  <c r="AI42" i="83"/>
  <c r="AH42" i="83"/>
  <c r="AI41" i="83"/>
  <c r="AH41" i="83"/>
  <c r="AI40" i="83"/>
  <c r="AH40" i="83"/>
  <c r="AI39" i="83"/>
  <c r="AH39" i="83"/>
  <c r="AI38" i="83"/>
  <c r="AH38" i="83"/>
  <c r="AI37" i="83"/>
  <c r="AH37" i="83"/>
  <c r="AI36" i="83"/>
  <c r="AH36" i="83"/>
  <c r="AI35" i="83"/>
  <c r="AH35" i="83"/>
  <c r="AI34" i="83"/>
  <c r="AH34" i="83"/>
  <c r="AI33" i="83"/>
  <c r="AH33" i="83"/>
  <c r="AI32" i="83"/>
  <c r="AH32" i="83"/>
  <c r="AI31" i="83"/>
  <c r="AH31" i="83"/>
  <c r="AI30" i="83"/>
  <c r="AH30" i="83"/>
  <c r="AI29" i="83"/>
  <c r="AH29" i="83"/>
  <c r="AI28" i="83"/>
  <c r="AH28" i="83"/>
  <c r="AI27" i="83"/>
  <c r="AH27" i="83"/>
  <c r="AI26" i="83"/>
  <c r="AH26" i="83"/>
  <c r="AI25" i="83"/>
  <c r="AH25" i="83"/>
  <c r="AI24" i="83"/>
  <c r="AH24" i="83"/>
  <c r="AI23" i="83"/>
  <c r="AH23" i="83"/>
  <c r="AI22" i="83"/>
  <c r="AH22" i="83"/>
  <c r="AI21" i="83"/>
  <c r="AH21" i="83"/>
  <c r="AI20" i="83"/>
  <c r="AH20" i="83"/>
  <c r="AI19" i="83"/>
  <c r="AH19" i="83"/>
  <c r="AI18" i="83"/>
  <c r="AH18" i="83"/>
  <c r="AI17" i="83"/>
  <c r="AH17" i="83"/>
  <c r="AI16" i="83"/>
  <c r="AH16" i="83"/>
  <c r="AI15" i="83"/>
  <c r="AH15" i="83"/>
  <c r="AI14" i="83"/>
  <c r="AH14" i="83"/>
  <c r="AI13" i="83"/>
  <c r="AH13" i="83"/>
  <c r="AI12" i="83"/>
  <c r="AH12" i="83"/>
  <c r="AI11" i="83"/>
  <c r="AH11" i="83"/>
  <c r="AI10" i="83"/>
  <c r="AH10" i="83"/>
  <c r="AI9" i="83"/>
  <c r="AH9" i="83"/>
  <c r="AI8" i="83"/>
  <c r="AH8" i="83"/>
  <c r="AI7" i="83"/>
  <c r="AH7" i="83"/>
  <c r="AI6" i="83"/>
  <c r="AH6" i="83"/>
  <c r="AI5" i="83"/>
  <c r="AI58" i="83" s="1"/>
  <c r="AH5" i="83"/>
  <c r="AF4" i="83"/>
  <c r="AG4" i="83" l="1"/>
</calcChain>
</file>

<file path=xl/sharedStrings.xml><?xml version="1.0" encoding="utf-8"?>
<sst xmlns="http://schemas.openxmlformats.org/spreadsheetml/2006/main" count="676" uniqueCount="118">
  <si>
    <t>м.Суми</t>
  </si>
  <si>
    <t>м.Конотоп</t>
  </si>
  <si>
    <t>м.Лебедин</t>
  </si>
  <si>
    <t>м.Ромни</t>
  </si>
  <si>
    <t>м.Шостка</t>
  </si>
  <si>
    <t>м.Охтирка</t>
  </si>
  <si>
    <t>%</t>
  </si>
  <si>
    <t>Ямпільський р-н</t>
  </si>
  <si>
    <t>Шосткинський р-н</t>
  </si>
  <si>
    <t>Тростянецький р-н</t>
  </si>
  <si>
    <t>Сумський р-н</t>
  </si>
  <si>
    <t>Середино-Будський р-н</t>
  </si>
  <si>
    <t>Роменський р-н</t>
  </si>
  <si>
    <t>Путивльський р-н</t>
  </si>
  <si>
    <t>Охтирський р-н</t>
  </si>
  <si>
    <t>Недригайлівський р-н</t>
  </si>
  <si>
    <t>Липоводолинський р-н</t>
  </si>
  <si>
    <t>Лебединський р-н</t>
  </si>
  <si>
    <t>Кролевецький р-н</t>
  </si>
  <si>
    <t>Краснопільський р-н</t>
  </si>
  <si>
    <t>Конотопський р-н</t>
  </si>
  <si>
    <t>Глухiвський р-н</t>
  </si>
  <si>
    <t>Великописарівський р-н</t>
  </si>
  <si>
    <t>Буринський р-н</t>
  </si>
  <si>
    <t>Бiлопiльський р-н</t>
  </si>
  <si>
    <t>м.Глухів</t>
  </si>
  <si>
    <t>Бiлопiльський</t>
  </si>
  <si>
    <t>Буринський</t>
  </si>
  <si>
    <t>В.-Писарiвський</t>
  </si>
  <si>
    <t>Глухiвський</t>
  </si>
  <si>
    <t>Конотопський</t>
  </si>
  <si>
    <t>Краснопiльський</t>
  </si>
  <si>
    <t>Кролевецький</t>
  </si>
  <si>
    <t>Лебединський</t>
  </si>
  <si>
    <t>Л.-Долинський</t>
  </si>
  <si>
    <t>Недригайлiвський</t>
  </si>
  <si>
    <t>Охтирський</t>
  </si>
  <si>
    <t>Путивльський</t>
  </si>
  <si>
    <t>Роменський</t>
  </si>
  <si>
    <t>С.-Будський</t>
  </si>
  <si>
    <t>Сумський</t>
  </si>
  <si>
    <t>Тростянецький</t>
  </si>
  <si>
    <t>Шосткинський</t>
  </si>
  <si>
    <t>Ямпiльський</t>
  </si>
  <si>
    <t>м.Глухiв</t>
  </si>
  <si>
    <t>Для діаграми (не відображається в PDF)</t>
  </si>
  <si>
    <t>Бюджети нижче середнього</t>
  </si>
  <si>
    <t>Відхилення від середнього значення</t>
  </si>
  <si>
    <t>у середньому по області</t>
  </si>
  <si>
    <t>отг с. Береза (Глухівський р-н)</t>
  </si>
  <si>
    <t>отг м. Дружба (Ямпiльській р-н)</t>
  </si>
  <si>
    <t>отг смт Зноб-Новгородське (С-Будський р-н)</t>
  </si>
  <si>
    <t>отг смт Кириківка (Великописарівський р-н)</t>
  </si>
  <si>
    <t>отг смт Миколаївка (Бiлопільський р-н)</t>
  </si>
  <si>
    <t>отг смт Недригайлів (Недригайлівський р-н)</t>
  </si>
  <si>
    <t>отг смт Хотінь (Сумський р-н)</t>
  </si>
  <si>
    <t>отг смт Шалигине (Глухівський р-н)</t>
  </si>
  <si>
    <t>отг с. Бездрик (Сумський р-н)</t>
  </si>
  <si>
    <t>отг с. Боромля (Тростянецький р-н)</t>
  </si>
  <si>
    <t>отг с. Грунь (Охтирський р-н)</t>
  </si>
  <si>
    <t>отг с. Миколаївка (Сумський р-н)</t>
  </si>
  <si>
    <t>отг с. Миропілля (Краснопільський р-н)</t>
  </si>
  <si>
    <t>отг с. Нижня Сироватка (Сумський р-н)</t>
  </si>
  <si>
    <t>отг с. Вільшана (Недригайлівський р-н)</t>
  </si>
  <si>
    <t>отг м. Кролевець (Кролевецький р-н)</t>
  </si>
  <si>
    <t>отг смт Краснопілля (Краснопільський р-н)</t>
  </si>
  <si>
    <t>отг с. Бочечки (Конотопський р-н)</t>
  </si>
  <si>
    <t>отг м. Буринь (Буринський р-н)</t>
  </si>
  <si>
    <t>отг смт Дубов’язівка (Конотопський р-н)</t>
  </si>
  <si>
    <t>отг с. Коровинці (Недригайлівський р-н)</t>
  </si>
  <si>
    <t>отг с. Комиші (Охтирський р-н)</t>
  </si>
  <si>
    <t>отг с. Чернеччина (Охтирський р-н)</t>
  </si>
  <si>
    <t>отг с. Нова Слобода (Путивльський р-н)</t>
  </si>
  <si>
    <t>отг смт Степанівка (Сумський р-н)</t>
  </si>
  <si>
    <t>отг м. Тростянець (Тростянецький р-н)</t>
  </si>
  <si>
    <t>отг с. Верхня Сироватка (Сумський та Краснопільський р-ни)</t>
  </si>
  <si>
    <t>отг смт Чупахівка (Охтирський р-н)</t>
  </si>
  <si>
    <r>
      <t>Середній рівень доходів на одного жителя по містах, районах та отг області у січні-лютому 2018 року склав 630,1</t>
    </r>
    <r>
      <rPr>
        <sz val="14"/>
        <color theme="0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грн.</t>
    </r>
    <r>
      <rPr>
        <sz val="14"/>
        <color theme="0"/>
        <rFont val="Times New Roman"/>
        <family val="1"/>
        <charset val="204"/>
      </rPr>
      <t xml:space="preserve">_ </t>
    </r>
    <r>
      <rPr>
        <sz val="14"/>
        <rFont val="Times New Roman"/>
        <family val="1"/>
        <charset val="204"/>
      </rPr>
      <t>(проти 560,8 грн. у 2017 році). Найбільший розмір у Краснопільському районі – 1 391,7 гривень, а найменший в отг с. Верхня Сироватка - 299,3 гривень. Нижче середньообласного показника доходи на 1 жителя по 26 регіонах області.</t>
    </r>
  </si>
  <si>
    <t>Доходи місцевих бюджетів у розрахунку на 1 жителя</t>
  </si>
  <si>
    <t>Видатки місцевих бюджетів</t>
  </si>
  <si>
    <t>Обласний бюджет</t>
  </si>
  <si>
    <t>№ з/п</t>
  </si>
  <si>
    <t>Кошторисні призначення на рік з урахуванням змін</t>
  </si>
  <si>
    <t>Касові видатки за звітний період</t>
  </si>
  <si>
    <t>Рівень виконання</t>
  </si>
  <si>
    <t xml:space="preserve">Рівень виконання </t>
  </si>
  <si>
    <t>Разом по містах:</t>
  </si>
  <si>
    <t>Разом по районах:</t>
  </si>
  <si>
    <t>Разом по отг:</t>
  </si>
  <si>
    <t>Всього по області:</t>
  </si>
  <si>
    <t>№ з/п (казначейство)</t>
  </si>
  <si>
    <t>ТПКВ 0100 "Державне управління"</t>
  </si>
  <si>
    <t>ТПКВ 1000 "Освіта"</t>
  </si>
  <si>
    <t>ТПКВ 2000 "Охорона здоров'я"</t>
  </si>
  <si>
    <t>ТПКВ 3000 "Соціальний захист та соціальне забезпечення"</t>
  </si>
  <si>
    <t>ТПКВ 4000 "Культура і мистецтво"</t>
  </si>
  <si>
    <t>ТПКВ 5000 "Фізична культура і спорт"</t>
  </si>
  <si>
    <t>ТПКВ 6000 "Житлово-комунальне господарство"</t>
  </si>
  <si>
    <t>ТПКВ 7100 "Сільське, лісове, рибне господарство та мисливство"</t>
  </si>
  <si>
    <t>ТПКВ 7200 "Газове господарство"</t>
  </si>
  <si>
    <t>ТПКВ 7300 "Будівництво та регіональний розвиток"</t>
  </si>
  <si>
    <t>ТПКВ 7400 "Транспорт та транспортна інфраструктура, дорожнє господарство"</t>
  </si>
  <si>
    <t>ТПКВ 7500 "Зв'язок, телекомунікації та інформатика"</t>
  </si>
  <si>
    <t>ТПКВ 7600 "Інші програми та заходи, пов'язані з економчною діяльністю"</t>
  </si>
  <si>
    <t>ТПКВ 7700 "Реалізація програм допомоги і грантів Європейського Союзу, урядів іноземних держав, міжнародних організацій, донорських установ"</t>
  </si>
  <si>
    <t>ТПКВ 8100 "Захист населення і територій від надзвичайних ситуацій техногенного та природного характеру"</t>
  </si>
  <si>
    <t>ТПКВ 8200 "Громадський порядок та безпека"</t>
  </si>
  <si>
    <t>ТПКВ 8300 "Охорона навколишнього природного середовища"</t>
  </si>
  <si>
    <t>ТПКВ 8400 "Засоби масової інформації"</t>
  </si>
  <si>
    <t>ТПКВ 8600 "Обслуговування місцевого боргу"</t>
  </si>
  <si>
    <t>ТПКВ 9000 "Міжбюджетні трансферти"</t>
  </si>
  <si>
    <t>тис. грн</t>
  </si>
  <si>
    <t>Назва адміністративно-територіальної одиниці</t>
  </si>
  <si>
    <t>отг с. Андріяшівка (Роменський р-н)</t>
  </si>
  <si>
    <t>Видатки загального та спеціального фонду місцевих бюджетів (без кредитування)
(за виключенням трансфертів до інших місцевих бюджетів)</t>
  </si>
  <si>
    <t>станом на 01.01.2020</t>
  </si>
  <si>
    <t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</si>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</sst>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&quot;грн.&quot;;\-#,##0\ &quot;грн.&quot;"/>
    <numFmt numFmtId="165" formatCode="_-* #,##0.00\ _г_р_н_._-;\-* #,##0.00\ _г_р_н_._-;_-* &quot;-&quot;??\ _г_р_н_._-;_-@_-"/>
    <numFmt numFmtId="166" formatCode="0.0"/>
    <numFmt numFmtId="167" formatCode="#,##0.0"/>
    <numFmt numFmtId="168" formatCode="#,##0.0_ ;[Red]\-#,##0.0\ "/>
    <numFmt numFmtId="169" formatCode="#,##0_ ;[Red]\-#,##0\ "/>
  </numFmts>
  <fonts count="28" x14ac:knownFonts="1">
    <font>
      <sz val="10"/>
      <name val="Times"/>
    </font>
    <font>
      <sz val="11"/>
      <color theme="1"/>
      <name val="Calibri"/>
      <family val="2"/>
      <charset val="204"/>
      <scheme val="minor"/>
    </font>
    <font>
      <sz val="10"/>
      <name val="Times"/>
      <family val="1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0"/>
      <name val="Times"/>
      <family val="1"/>
    </font>
    <font>
      <b/>
      <sz val="10"/>
      <name val="Times"/>
      <charset val="204"/>
    </font>
    <font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"/>
      <charset val="204"/>
    </font>
    <font>
      <sz val="14"/>
      <color theme="0"/>
      <name val="Times New Roman"/>
      <family val="1"/>
      <charset val="204"/>
    </font>
    <font>
      <sz val="10"/>
      <name val="Times"/>
    </font>
    <font>
      <sz val="10"/>
      <name val="MS Sans Serif"/>
    </font>
    <font>
      <b/>
      <sz val="9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9"/>
      <name val="Times New Roman Cyr"/>
      <charset val="204"/>
    </font>
    <font>
      <b/>
      <sz val="8"/>
      <name val="Times New Roman Cyr"/>
      <charset val="204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i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2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13" fillId="0" borderId="0"/>
    <xf numFmtId="0" fontId="8" fillId="0" borderId="0"/>
    <xf numFmtId="0" fontId="11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0" fontId="2" fillId="0" borderId="0"/>
    <xf numFmtId="0" fontId="17" fillId="0" borderId="0"/>
    <xf numFmtId="0" fontId="11" fillId="0" borderId="0"/>
    <xf numFmtId="0" fontId="16" fillId="0" borderId="0"/>
  </cellStyleXfs>
  <cellXfs count="41">
    <xf numFmtId="0" fontId="0" fillId="0" borderId="0" xfId="0"/>
    <xf numFmtId="0" fontId="0" fillId="0" borderId="0" xfId="0" applyBorder="1"/>
    <xf numFmtId="0" fontId="12" fillId="0" borderId="0" xfId="0" applyFont="1" applyFill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9" fillId="0" borderId="1" xfId="0" applyNumberFormat="1" applyFont="1" applyBorder="1" applyAlignment="1">
      <alignment vertical="center"/>
    </xf>
    <xf numFmtId="169" fontId="0" fillId="0" borderId="1" xfId="0" applyNumberFormat="1" applyBorder="1" applyAlignment="1">
      <alignment vertical="center"/>
    </xf>
    <xf numFmtId="169" fontId="9" fillId="0" borderId="1" xfId="0" applyNumberFormat="1" applyFont="1" applyFill="1" applyBorder="1" applyAlignment="1">
      <alignment vertical="center"/>
    </xf>
    <xf numFmtId="0" fontId="17" fillId="0" borderId="0" xfId="19"/>
    <xf numFmtId="0" fontId="3" fillId="2" borderId="1" xfId="19" applyFont="1" applyFill="1" applyBorder="1" applyAlignment="1">
      <alignment horizontal="center" vertical="center"/>
    </xf>
    <xf numFmtId="0" fontId="3" fillId="2" borderId="1" xfId="19" applyFont="1" applyFill="1" applyBorder="1" applyAlignment="1">
      <alignment horizontal="left" vertical="center"/>
    </xf>
    <xf numFmtId="0" fontId="20" fillId="0" borderId="0" xfId="19" applyFont="1" applyFill="1" applyBorder="1" applyAlignment="1">
      <alignment vertical="center"/>
    </xf>
    <xf numFmtId="0" fontId="22" fillId="0" borderId="0" xfId="19" applyFont="1" applyFill="1" applyBorder="1" applyAlignment="1">
      <alignment vertical="center"/>
    </xf>
    <xf numFmtId="0" fontId="22" fillId="0" borderId="8" xfId="19" applyFont="1" applyFill="1" applyBorder="1" applyAlignment="1">
      <alignment vertical="center"/>
    </xf>
    <xf numFmtId="0" fontId="24" fillId="2" borderId="1" xfId="19" applyFont="1" applyFill="1" applyBorder="1" applyAlignment="1">
      <alignment horizontal="center" vertical="center" wrapText="1"/>
    </xf>
    <xf numFmtId="49" fontId="25" fillId="0" borderId="1" xfId="19" applyNumberFormat="1" applyFont="1" applyFill="1" applyBorder="1" applyAlignment="1">
      <alignment horizontal="center" vertical="center" wrapText="1"/>
    </xf>
    <xf numFmtId="0" fontId="24" fillId="2" borderId="1" xfId="19" applyFont="1" applyFill="1" applyBorder="1" applyAlignment="1">
      <alignment horizontal="center" vertical="center"/>
    </xf>
    <xf numFmtId="0" fontId="3" fillId="0" borderId="1" xfId="19" applyFont="1" applyFill="1" applyBorder="1" applyAlignment="1">
      <alignment horizontal="left" vertical="center"/>
    </xf>
    <xf numFmtId="167" fontId="3" fillId="0" borderId="1" xfId="19" applyNumberFormat="1" applyFont="1" applyFill="1" applyBorder="1" applyAlignment="1">
      <alignment horizontal="right" vertical="center"/>
    </xf>
    <xf numFmtId="166" fontId="26" fillId="3" borderId="1" xfId="19" applyNumberFormat="1" applyFont="1" applyFill="1" applyBorder="1" applyAlignment="1">
      <alignment horizontal="left"/>
    </xf>
    <xf numFmtId="167" fontId="27" fillId="3" borderId="1" xfId="19" applyNumberFormat="1" applyFont="1" applyFill="1" applyBorder="1" applyAlignment="1">
      <alignment horizontal="right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0" fontId="23" fillId="2" borderId="3" xfId="19" applyFont="1" applyFill="1" applyBorder="1" applyAlignment="1">
      <alignment horizontal="center" vertical="center" wrapText="1"/>
    </xf>
    <xf numFmtId="0" fontId="23" fillId="2" borderId="7" xfId="19" applyFont="1" applyFill="1" applyBorder="1" applyAlignment="1">
      <alignment horizontal="center" vertical="center" wrapText="1"/>
    </xf>
    <xf numFmtId="0" fontId="23" fillId="2" borderId="2" xfId="19" applyFont="1" applyFill="1" applyBorder="1" applyAlignment="1">
      <alignment horizontal="center" vertical="center" wrapText="1"/>
    </xf>
    <xf numFmtId="0" fontId="23" fillId="2" borderId="11" xfId="19" applyFont="1" applyFill="1" applyBorder="1" applyAlignment="1">
      <alignment horizontal="center" vertical="center" wrapText="1"/>
    </xf>
    <xf numFmtId="0" fontId="23" fillId="2" borderId="9" xfId="19" applyFont="1" applyFill="1" applyBorder="1" applyAlignment="1">
      <alignment horizontal="center" vertical="center" wrapText="1"/>
    </xf>
    <xf numFmtId="0" fontId="23" fillId="2" borderId="10" xfId="19" applyFont="1" applyFill="1" applyBorder="1" applyAlignment="1">
      <alignment horizontal="center" vertical="center" wrapText="1"/>
    </xf>
    <xf numFmtId="0" fontId="19" fillId="0" borderId="0" xfId="19" applyFont="1" applyFill="1" applyBorder="1" applyAlignment="1">
      <alignment horizontal="center" vertical="center"/>
    </xf>
    <xf numFmtId="0" fontId="21" fillId="0" borderId="0" xfId="19" applyFont="1" applyFill="1" applyBorder="1" applyAlignment="1">
      <alignment horizontal="center" vertical="center"/>
    </xf>
    <xf numFmtId="0" fontId="23" fillId="2" borderId="3" xfId="19" applyFont="1" applyFill="1" applyBorder="1" applyAlignment="1">
      <alignment horizontal="center" vertical="center"/>
    </xf>
    <xf numFmtId="0" fontId="23" fillId="2" borderId="7" xfId="19" applyFont="1" applyFill="1" applyBorder="1" applyAlignment="1">
      <alignment horizontal="center" vertical="center"/>
    </xf>
    <xf numFmtId="0" fontId="23" fillId="2" borderId="2" xfId="19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justify" vertical="center" wrapText="1"/>
    </xf>
    <xf numFmtId="0" fontId="14" fillId="0" borderId="0" xfId="0" applyFont="1" applyBorder="1" applyAlignment="1">
      <alignment horizontal="center"/>
    </xf>
  </cellXfs>
  <cellStyles count="22">
    <cellStyle name="Normal_Доходи" xfId="1"/>
    <cellStyle name="Звичайний 2" xfId="2"/>
    <cellStyle name="Звичайний 2 2" xfId="3"/>
    <cellStyle name="Обычный" xfId="0" builtinId="0"/>
    <cellStyle name="Обычный 2" xfId="4"/>
    <cellStyle name="Обычный 3" xfId="5"/>
    <cellStyle name="Обычный 3 2" xfId="6"/>
    <cellStyle name="Обычный 3 3" xfId="20"/>
    <cellStyle name="Обычный 3 4" xfId="21"/>
    <cellStyle name="Обычный 4" xfId="7"/>
    <cellStyle name="Обычный 4 2" xfId="17"/>
    <cellStyle name="Обычный 5" xfId="8"/>
    <cellStyle name="Обычный 5 2" xfId="18"/>
    <cellStyle name="Обычный 6" xfId="9"/>
    <cellStyle name="Обычный 7" xfId="15"/>
    <cellStyle name="Обычный 8" xfId="16"/>
    <cellStyle name="Обычный 9" xfId="19"/>
    <cellStyle name="Процентный 2" xfId="10"/>
    <cellStyle name="Финансовый 2" xfId="11"/>
    <cellStyle name="Фінансовий 2" xfId="12"/>
    <cellStyle name="Фінансовий 2 2" xfId="13"/>
    <cellStyle name="Фінансовий 2 3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C80"/>
      <color rgb="FF9966FF"/>
      <color rgb="FFFF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12482712165864E-2"/>
          <c:y val="9.0913748384995829E-2"/>
          <c:w val="0.93063980565039117"/>
          <c:h val="0.59175240780000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'Доходи на 1 ж (2)'!$AF$4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lang="uk-UA"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'Доходи на 1 ж (2)'!$AE$5:$AE$58</c:f>
              <c:strCache>
                <c:ptCount val="54"/>
                <c:pt idx="0">
                  <c:v>м.Суми</c:v>
                </c:pt>
                <c:pt idx="1">
                  <c:v>м.Глухів</c:v>
                </c:pt>
                <c:pt idx="2">
                  <c:v>м.Конотоп</c:v>
                </c:pt>
                <c:pt idx="3">
                  <c:v>м.Лебедин</c:v>
                </c:pt>
                <c:pt idx="4">
                  <c:v>м.Охтирка</c:v>
                </c:pt>
                <c:pt idx="5">
                  <c:v>м.Ромни</c:v>
                </c:pt>
                <c:pt idx="6">
                  <c:v>м.Шостка</c:v>
                </c:pt>
                <c:pt idx="7">
                  <c:v>Бiлопiльський р-н</c:v>
                </c:pt>
                <c:pt idx="8">
                  <c:v>Буринський р-н</c:v>
                </c:pt>
                <c:pt idx="9">
                  <c:v>Великописарівський р-н</c:v>
                </c:pt>
                <c:pt idx="10">
                  <c:v>Глухiвський р-н</c:v>
                </c:pt>
                <c:pt idx="11">
                  <c:v>Конотопський р-н</c:v>
                </c:pt>
                <c:pt idx="12">
                  <c:v>Краснопільський р-н</c:v>
                </c:pt>
                <c:pt idx="13">
                  <c:v>Кролевецький р-н</c:v>
                </c:pt>
                <c:pt idx="14">
                  <c:v>Лебединський р-н</c:v>
                </c:pt>
                <c:pt idx="15">
                  <c:v>Липоводолинський р-н</c:v>
                </c:pt>
                <c:pt idx="16">
                  <c:v>Недригайлівський р-н</c:v>
                </c:pt>
                <c:pt idx="17">
                  <c:v>Охтирський р-н</c:v>
                </c:pt>
                <c:pt idx="18">
                  <c:v>Путивльський р-н</c:v>
                </c:pt>
                <c:pt idx="19">
                  <c:v>Роменський р-н</c:v>
                </c:pt>
                <c:pt idx="20">
                  <c:v>Середино-Будський р-н</c:v>
                </c:pt>
                <c:pt idx="21">
                  <c:v>Сумський р-н</c:v>
                </c:pt>
                <c:pt idx="22">
                  <c:v>Тростянецький р-н</c:v>
                </c:pt>
                <c:pt idx="23">
                  <c:v>Шосткинський р-н</c:v>
                </c:pt>
                <c:pt idx="24">
                  <c:v>Ямпільський р-н</c:v>
                </c:pt>
                <c:pt idx="25">
                  <c:v>отг с. Береза (Глухівський р-н)</c:v>
                </c:pt>
                <c:pt idx="26">
                  <c:v>отг м. Дружба (Ямпiльській р-н)</c:v>
                </c:pt>
                <c:pt idx="27">
                  <c:v>отг смт Зноб-Новгородське (С-Будський р-н)</c:v>
                </c:pt>
                <c:pt idx="28">
                  <c:v>отг смт Кириківка (Великописарівський р-н)</c:v>
                </c:pt>
                <c:pt idx="29">
                  <c:v>отг смт Миколаївка (Бiлопільський р-н)</c:v>
                </c:pt>
                <c:pt idx="30">
                  <c:v>отг смт Недригайлів (Недригайлівський р-н)</c:v>
                </c:pt>
                <c:pt idx="31">
                  <c:v>отг смт Хотінь (Сумський р-н)</c:v>
                </c:pt>
                <c:pt idx="32">
                  <c:v>отг смт Шалигине (Глухівський р-н)</c:v>
                </c:pt>
                <c:pt idx="33">
                  <c:v>отг с. Бездрик (Сумський р-н)</c:v>
                </c:pt>
                <c:pt idx="34">
                  <c:v>отг с. Боромля (Тростянецький р-н)</c:v>
                </c:pt>
                <c:pt idx="35">
                  <c:v>отг с. Грунь (Охтирський р-н)</c:v>
                </c:pt>
                <c:pt idx="36">
                  <c:v>отг с. Миколаївка (Сумський р-н)</c:v>
                </c:pt>
                <c:pt idx="37">
                  <c:v>отг с. Миропілля (Краснопільський р-н)</c:v>
                </c:pt>
                <c:pt idx="38">
                  <c:v>отг с. Нижня Сироватка (Сумський р-н)</c:v>
                </c:pt>
                <c:pt idx="39">
                  <c:v>отг с. Вільшана (Недригайлівський р-н)</c:v>
                </c:pt>
                <c:pt idx="40">
                  <c:v>отг м. Кролевець (Кролевецький р-н)</c:v>
                </c:pt>
                <c:pt idx="41">
                  <c:v>отг смт Краснопілля (Краснопільський р-н)</c:v>
                </c:pt>
                <c:pt idx="42">
                  <c:v>отг с. Бочечки (Конотопський р-н)</c:v>
                </c:pt>
                <c:pt idx="43">
                  <c:v>отг м. Буринь (Буринський р-н)</c:v>
                </c:pt>
                <c:pt idx="44">
                  <c:v>отг смт Дубов’язівка (Конотопський р-н)</c:v>
                </c:pt>
                <c:pt idx="45">
                  <c:v>отг с. Коровинці (Недригайлівський р-н)</c:v>
                </c:pt>
                <c:pt idx="46">
                  <c:v>отг с. Комиші (Охтирський р-н)</c:v>
                </c:pt>
                <c:pt idx="47">
                  <c:v>отг с. Чернеччина (Охтирський р-н)</c:v>
                </c:pt>
                <c:pt idx="48">
                  <c:v>отг с. Нова Слобода (Путивльський р-н)</c:v>
                </c:pt>
                <c:pt idx="49">
                  <c:v>отг смт Степанівка (Сумський р-н)</c:v>
                </c:pt>
                <c:pt idx="50">
                  <c:v>отг м. Тростянець (Тростянецький р-н)</c:v>
                </c:pt>
                <c:pt idx="51">
                  <c:v>отг с. Верхня Сироватка (Сумський та Краснопільський р-ни)</c:v>
                </c:pt>
                <c:pt idx="52">
                  <c:v>отг смт Чупахівка (Охтирський р-н)</c:v>
                </c:pt>
                <c:pt idx="53">
                  <c:v>у середньому по області</c:v>
                </c:pt>
              </c:strCache>
            </c:strRef>
          </c:cat>
          <c:val>
            <c:numRef>
              <c:f>'Доходи на 1 ж (2)'!$AF$5:$AF$58</c:f>
              <c:numCache>
                <c:formatCode>#\ ##0.0_ ;[Red]\-#\ ##0.0\ </c:formatCode>
                <c:ptCount val="54"/>
                <c:pt idx="0">
                  <c:v>730.30381499595842</c:v>
                </c:pt>
                <c:pt idx="1">
                  <c:v>304.81082219786083</c:v>
                </c:pt>
                <c:pt idx="2">
                  <c:v>490.78831555875428</c:v>
                </c:pt>
                <c:pt idx="3">
                  <c:v>2082.1228485521679</c:v>
                </c:pt>
                <c:pt idx="4">
                  <c:v>424.65326494568006</c:v>
                </c:pt>
                <c:pt idx="5">
                  <c:v>558.6588408241073</c:v>
                </c:pt>
                <c:pt idx="6">
                  <c:v>350.98430524185653</c:v>
                </c:pt>
                <c:pt idx="7">
                  <c:v>258.86363508842243</c:v>
                </c:pt>
                <c:pt idx="8">
                  <c:v>1076.3811118470855</c:v>
                </c:pt>
                <c:pt idx="9">
                  <c:v>242.38734142488988</c:v>
                </c:pt>
                <c:pt idx="10">
                  <c:v>303.81884202512373</c:v>
                </c:pt>
                <c:pt idx="11">
                  <c:v>642.32984303574381</c:v>
                </c:pt>
                <c:pt idx="12">
                  <c:v>1570.4359657085224</c:v>
                </c:pt>
                <c:pt idx="13">
                  <c:v>1092.4124886304332</c:v>
                </c:pt>
                <c:pt idx="14">
                  <c:v>458.34473697663714</c:v>
                </c:pt>
                <c:pt idx="15">
                  <c:v>474.22234575870044</c:v>
                </c:pt>
                <c:pt idx="16">
                  <c:v>358.5086758707248</c:v>
                </c:pt>
                <c:pt idx="17">
                  <c:v>2686.0431910499142</c:v>
                </c:pt>
                <c:pt idx="18">
                  <c:v>378.94716511824322</c:v>
                </c:pt>
                <c:pt idx="19">
                  <c:v>528.21515947696446</c:v>
                </c:pt>
                <c:pt idx="20">
                  <c:v>128.36108007287237</c:v>
                </c:pt>
                <c:pt idx="21">
                  <c:v>264.05674852715163</c:v>
                </c:pt>
                <c:pt idx="22">
                  <c:v>1760.6124510730194</c:v>
                </c:pt>
                <c:pt idx="23">
                  <c:v>286.57802192960992</c:v>
                </c:pt>
                <c:pt idx="24">
                  <c:v>194.66931763386597</c:v>
                </c:pt>
                <c:pt idx="25">
                  <c:v>413.12917764989794</c:v>
                </c:pt>
                <c:pt idx="26">
                  <c:v>467.83447501305938</c:v>
                </c:pt>
                <c:pt idx="27">
                  <c:v>487.72623739495805</c:v>
                </c:pt>
                <c:pt idx="28">
                  <c:v>287.52426191172174</c:v>
                </c:pt>
                <c:pt idx="29">
                  <c:v>442.21498299154439</c:v>
                </c:pt>
                <c:pt idx="30">
                  <c:v>518.17770897479761</c:v>
                </c:pt>
                <c:pt idx="31">
                  <c:v>365.97247033441204</c:v>
                </c:pt>
                <c:pt idx="32">
                  <c:v>517.72054827175202</c:v>
                </c:pt>
                <c:pt idx="33">
                  <c:v>478.26442495126707</c:v>
                </c:pt>
                <c:pt idx="34">
                  <c:v>481.15367233727807</c:v>
                </c:pt>
                <c:pt idx="35">
                  <c:v>275.1849738948834</c:v>
                </c:pt>
                <c:pt idx="36">
                  <c:v>559.35564102564103</c:v>
                </c:pt>
                <c:pt idx="37">
                  <c:v>413.74461186218929</c:v>
                </c:pt>
                <c:pt idx="38">
                  <c:v>265.70656713955788</c:v>
                </c:pt>
                <c:pt idx="39">
                  <c:v>450.25803890432712</c:v>
                </c:pt>
                <c:pt idx="40">
                  <c:v>413.48867298385466</c:v>
                </c:pt>
                <c:pt idx="41">
                  <c:v>428.70541774651366</c:v>
                </c:pt>
                <c:pt idx="42">
                  <c:v>455.63568002041336</c:v>
                </c:pt>
                <c:pt idx="43">
                  <c:v>470.75461647727275</c:v>
                </c:pt>
                <c:pt idx="44">
                  <c:v>462.24311872780612</c:v>
                </c:pt>
                <c:pt idx="45">
                  <c:v>294.58858413639734</c:v>
                </c:pt>
                <c:pt idx="46">
                  <c:v>809.57642725598521</c:v>
                </c:pt>
                <c:pt idx="47">
                  <c:v>459.44832870414712</c:v>
                </c:pt>
                <c:pt idx="48">
                  <c:v>350.87071240105541</c:v>
                </c:pt>
                <c:pt idx="49">
                  <c:v>457.76330076004342</c:v>
                </c:pt>
                <c:pt idx="50">
                  <c:v>527.29485193621872</c:v>
                </c:pt>
                <c:pt idx="51">
                  <c:v>250.34461152882201</c:v>
                </c:pt>
                <c:pt idx="52">
                  <c:v>295.82395598899723</c:v>
                </c:pt>
                <c:pt idx="53">
                  <c:v>560.84191604747332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5-46B2-AF57-068CEB45796D}"/>
            </c:ext>
          </c:extLst>
        </c:ser>
        <c:ser>
          <c:idx val="1"/>
          <c:order val="1"/>
          <c:tx>
            <c:strRef>
              <c:f>'Доходи на 1 ж (2)'!$AG$4</c:f>
              <c:strCache>
                <c:ptCount val="1"/>
                <c:pt idx="0">
                  <c:v>#ССЫЛКА!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lang="uk-UA"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'Доходи на 1 ж (2)'!$AE$5:$AE$58</c:f>
              <c:strCache>
                <c:ptCount val="54"/>
                <c:pt idx="0">
                  <c:v>м.Суми</c:v>
                </c:pt>
                <c:pt idx="1">
                  <c:v>м.Глухів</c:v>
                </c:pt>
                <c:pt idx="2">
                  <c:v>м.Конотоп</c:v>
                </c:pt>
                <c:pt idx="3">
                  <c:v>м.Лебедин</c:v>
                </c:pt>
                <c:pt idx="4">
                  <c:v>м.Охтирка</c:v>
                </c:pt>
                <c:pt idx="5">
                  <c:v>м.Ромни</c:v>
                </c:pt>
                <c:pt idx="6">
                  <c:v>м.Шостка</c:v>
                </c:pt>
                <c:pt idx="7">
                  <c:v>Бiлопiльський р-н</c:v>
                </c:pt>
                <c:pt idx="8">
                  <c:v>Буринський р-н</c:v>
                </c:pt>
                <c:pt idx="9">
                  <c:v>Великописарівський р-н</c:v>
                </c:pt>
                <c:pt idx="10">
                  <c:v>Глухiвський р-н</c:v>
                </c:pt>
                <c:pt idx="11">
                  <c:v>Конотопський р-н</c:v>
                </c:pt>
                <c:pt idx="12">
                  <c:v>Краснопільський р-н</c:v>
                </c:pt>
                <c:pt idx="13">
                  <c:v>Кролевецький р-н</c:v>
                </c:pt>
                <c:pt idx="14">
                  <c:v>Лебединський р-н</c:v>
                </c:pt>
                <c:pt idx="15">
                  <c:v>Липоводолинський р-н</c:v>
                </c:pt>
                <c:pt idx="16">
                  <c:v>Недригайлівський р-н</c:v>
                </c:pt>
                <c:pt idx="17">
                  <c:v>Охтирський р-н</c:v>
                </c:pt>
                <c:pt idx="18">
                  <c:v>Путивльський р-н</c:v>
                </c:pt>
                <c:pt idx="19">
                  <c:v>Роменський р-н</c:v>
                </c:pt>
                <c:pt idx="20">
                  <c:v>Середино-Будський р-н</c:v>
                </c:pt>
                <c:pt idx="21">
                  <c:v>Сумський р-н</c:v>
                </c:pt>
                <c:pt idx="22">
                  <c:v>Тростянецький р-н</c:v>
                </c:pt>
                <c:pt idx="23">
                  <c:v>Шосткинський р-н</c:v>
                </c:pt>
                <c:pt idx="24">
                  <c:v>Ямпільський р-н</c:v>
                </c:pt>
                <c:pt idx="25">
                  <c:v>отг с. Береза (Глухівський р-н)</c:v>
                </c:pt>
                <c:pt idx="26">
                  <c:v>отг м. Дружба (Ямпiльській р-н)</c:v>
                </c:pt>
                <c:pt idx="27">
                  <c:v>отг смт Зноб-Новгородське (С-Будський р-н)</c:v>
                </c:pt>
                <c:pt idx="28">
                  <c:v>отг смт Кириківка (Великописарівський р-н)</c:v>
                </c:pt>
                <c:pt idx="29">
                  <c:v>отг смт Миколаївка (Бiлопільський р-н)</c:v>
                </c:pt>
                <c:pt idx="30">
                  <c:v>отг смт Недригайлів (Недригайлівський р-н)</c:v>
                </c:pt>
                <c:pt idx="31">
                  <c:v>отг смт Хотінь (Сумський р-н)</c:v>
                </c:pt>
                <c:pt idx="32">
                  <c:v>отг смт Шалигине (Глухівський р-н)</c:v>
                </c:pt>
                <c:pt idx="33">
                  <c:v>отг с. Бездрик (Сумський р-н)</c:v>
                </c:pt>
                <c:pt idx="34">
                  <c:v>отг с. Боромля (Тростянецький р-н)</c:v>
                </c:pt>
                <c:pt idx="35">
                  <c:v>отг с. Грунь (Охтирський р-н)</c:v>
                </c:pt>
                <c:pt idx="36">
                  <c:v>отг с. Миколаївка (Сумський р-н)</c:v>
                </c:pt>
                <c:pt idx="37">
                  <c:v>отг с. Миропілля (Краснопільський р-н)</c:v>
                </c:pt>
                <c:pt idx="38">
                  <c:v>отг с. Нижня Сироватка (Сумський р-н)</c:v>
                </c:pt>
                <c:pt idx="39">
                  <c:v>отг с. Вільшана (Недригайлівський р-н)</c:v>
                </c:pt>
                <c:pt idx="40">
                  <c:v>отг м. Кролевець (Кролевецький р-н)</c:v>
                </c:pt>
                <c:pt idx="41">
                  <c:v>отг смт Краснопілля (Краснопільський р-н)</c:v>
                </c:pt>
                <c:pt idx="42">
                  <c:v>отг с. Бочечки (Конотопський р-н)</c:v>
                </c:pt>
                <c:pt idx="43">
                  <c:v>отг м. Буринь (Буринський р-н)</c:v>
                </c:pt>
                <c:pt idx="44">
                  <c:v>отг смт Дубов’язівка (Конотопський р-н)</c:v>
                </c:pt>
                <c:pt idx="45">
                  <c:v>отг с. Коровинці (Недригайлівський р-н)</c:v>
                </c:pt>
                <c:pt idx="46">
                  <c:v>отг с. Комиші (Охтирський р-н)</c:v>
                </c:pt>
                <c:pt idx="47">
                  <c:v>отг с. Чернеччина (Охтирський р-н)</c:v>
                </c:pt>
                <c:pt idx="48">
                  <c:v>отг с. Нова Слобода (Путивльський р-н)</c:v>
                </c:pt>
                <c:pt idx="49">
                  <c:v>отг смт Степанівка (Сумський р-н)</c:v>
                </c:pt>
                <c:pt idx="50">
                  <c:v>отг м. Тростянець (Тростянецький р-н)</c:v>
                </c:pt>
                <c:pt idx="51">
                  <c:v>отг с. Верхня Сироватка (Сумський та Краснопільський р-ни)</c:v>
                </c:pt>
                <c:pt idx="52">
                  <c:v>отг смт Чупахівка (Охтирський р-н)</c:v>
                </c:pt>
                <c:pt idx="53">
                  <c:v>у середньому по області</c:v>
                </c:pt>
              </c:strCache>
            </c:strRef>
          </c:cat>
          <c:val>
            <c:numRef>
              <c:f>'Доходи на 1 ж (2)'!$AG$5:$AG$58</c:f>
              <c:numCache>
                <c:formatCode>#\ ##0.0_ ;[Red]\-#\ ##0.0\ </c:formatCode>
                <c:ptCount val="54"/>
                <c:pt idx="0">
                  <c:v>908.29294171549475</c:v>
                </c:pt>
                <c:pt idx="1">
                  <c:v>416.42843145388287</c:v>
                </c:pt>
                <c:pt idx="2">
                  <c:v>543.47953753380443</c:v>
                </c:pt>
                <c:pt idx="3">
                  <c:v>348.26445878657881</c:v>
                </c:pt>
                <c:pt idx="4">
                  <c:v>480.07072186967326</c:v>
                </c:pt>
                <c:pt idx="5">
                  <c:v>631.20571425080038</c:v>
                </c:pt>
                <c:pt idx="6">
                  <c:v>398.59026437757035</c:v>
                </c:pt>
                <c:pt idx="7">
                  <c:v>437.38414658584242</c:v>
                </c:pt>
                <c:pt idx="8">
                  <c:v>692.68448239969734</c:v>
                </c:pt>
                <c:pt idx="9">
                  <c:v>544.26806800232771</c:v>
                </c:pt>
                <c:pt idx="10">
                  <c:v>672.14277350590032</c:v>
                </c:pt>
                <c:pt idx="11">
                  <c:v>501.35327477006115</c:v>
                </c:pt>
                <c:pt idx="12">
                  <c:v>1391.7414220877458</c:v>
                </c:pt>
                <c:pt idx="13">
                  <c:v>446.12786252143439</c:v>
                </c:pt>
                <c:pt idx="14">
                  <c:v>753.89847758294559</c:v>
                </c:pt>
                <c:pt idx="15">
                  <c:v>554.99350438384158</c:v>
                </c:pt>
                <c:pt idx="16">
                  <c:v>563.06973329149673</c:v>
                </c:pt>
                <c:pt idx="17">
                  <c:v>379.76366265060244</c:v>
                </c:pt>
                <c:pt idx="18">
                  <c:v>445.30668496621627</c:v>
                </c:pt>
                <c:pt idx="19">
                  <c:v>699.90521110839552</c:v>
                </c:pt>
                <c:pt idx="20">
                  <c:v>452.43011451375031</c:v>
                </c:pt>
                <c:pt idx="21">
                  <c:v>527.82387391137297</c:v>
                </c:pt>
                <c:pt idx="22">
                  <c:v>672.92724389256318</c:v>
                </c:pt>
                <c:pt idx="23">
                  <c:v>422.92307699838466</c:v>
                </c:pt>
                <c:pt idx="24">
                  <c:v>433.87321951219513</c:v>
                </c:pt>
                <c:pt idx="25">
                  <c:v>538.85107480972727</c:v>
                </c:pt>
                <c:pt idx="26">
                  <c:v>653.23493644436701</c:v>
                </c:pt>
                <c:pt idx="27">
                  <c:v>601.17588235294124</c:v>
                </c:pt>
                <c:pt idx="28">
                  <c:v>347.05955130078928</c:v>
                </c:pt>
                <c:pt idx="29">
                  <c:v>769.858901739722</c:v>
                </c:pt>
                <c:pt idx="30">
                  <c:v>615.58127266507017</c:v>
                </c:pt>
                <c:pt idx="31">
                  <c:v>581.48550880978064</c:v>
                </c:pt>
                <c:pt idx="32">
                  <c:v>659.33562097735398</c:v>
                </c:pt>
                <c:pt idx="33">
                  <c:v>437.29954608744077</c:v>
                </c:pt>
                <c:pt idx="34">
                  <c:v>590.73298261834316</c:v>
                </c:pt>
                <c:pt idx="35">
                  <c:v>358.64467281587184</c:v>
                </c:pt>
                <c:pt idx="36">
                  <c:v>822.68283653846152</c:v>
                </c:pt>
                <c:pt idx="37">
                  <c:v>707.48488661142596</c:v>
                </c:pt>
                <c:pt idx="38">
                  <c:v>412.58688881557242</c:v>
                </c:pt>
                <c:pt idx="39">
                  <c:v>578.78322151647478</c:v>
                </c:pt>
                <c:pt idx="40">
                  <c:v>489.02392573915165</c:v>
                </c:pt>
                <c:pt idx="41">
                  <c:v>786.21082315191904</c:v>
                </c:pt>
                <c:pt idx="42">
                  <c:v>721.03440163306959</c:v>
                </c:pt>
                <c:pt idx="43">
                  <c:v>514.1393103693182</c:v>
                </c:pt>
                <c:pt idx="44">
                  <c:v>590.57802377643964</c:v>
                </c:pt>
                <c:pt idx="45">
                  <c:v>360.95078329626887</c:v>
                </c:pt>
                <c:pt idx="46">
                  <c:v>1420.952406384285</c:v>
                </c:pt>
                <c:pt idx="47">
                  <c:v>896.26068575806914</c:v>
                </c:pt>
                <c:pt idx="48">
                  <c:v>602.50818733509232</c:v>
                </c:pt>
                <c:pt idx="49">
                  <c:v>624.72877578718783</c:v>
                </c:pt>
                <c:pt idx="50">
                  <c:v>689.88706879271069</c:v>
                </c:pt>
                <c:pt idx="51">
                  <c:v>299.29906798245611</c:v>
                </c:pt>
                <c:pt idx="52">
                  <c:v>321.32768692173039</c:v>
                </c:pt>
                <c:pt idx="53">
                  <c:v>630.11270723539155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75-46B2-AF57-068CEB45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09472"/>
        <c:axId val="85211008"/>
      </c:barChart>
      <c:catAx>
        <c:axId val="852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uk-UA" sz="9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5211008"/>
        <c:crosses val="autoZero"/>
        <c:auto val="1"/>
        <c:lblAlgn val="ctr"/>
        <c:lblOffset val="100"/>
        <c:noMultiLvlLbl val="0"/>
      </c:catAx>
      <c:valAx>
        <c:axId val="85211008"/>
        <c:scaling>
          <c:orientation val="minMax"/>
          <c:min val="0"/>
        </c:scaling>
        <c:delete val="0"/>
        <c:axPos val="l"/>
        <c:majorGridlines/>
        <c:numFmt formatCode="#\ ##0.0_ ;[Red]\-#\ ##0.0\ " sourceLinked="1"/>
        <c:majorTickMark val="out"/>
        <c:minorTickMark val="none"/>
        <c:tickLblPos val="nextTo"/>
        <c:txPr>
          <a:bodyPr/>
          <a:lstStyle/>
          <a:p>
            <a:pPr>
              <a:defRPr lang="uk-UA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5209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867824050878232"/>
          <c:y val="5.4560796326863503E-3"/>
          <c:w val="0.20957441917450406"/>
          <c:h val="6.8051675177739787E-2"/>
        </c:manualLayout>
      </c:layout>
      <c:overlay val="0"/>
      <c:txPr>
        <a:bodyPr/>
        <a:lstStyle/>
        <a:p>
          <a:pPr>
            <a:defRPr lang="uk-UA" sz="140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214313</xdr:colOff>
      <xdr:row>35</xdr:row>
      <xdr:rowOff>131080</xdr:rowOff>
    </xdr:from>
    <xdr:to>
      <xdr:col>28</xdr:col>
      <xdr:colOff>297656</xdr:colOff>
      <xdr:row>35</xdr:row>
      <xdr:rowOff>142875</xdr:rowOff>
    </xdr:to>
    <xdr:cxnSp macro="">
      <xdr:nvCxnSpPr>
        <xdr:cNvPr id="3" name="Прямая соединительная линия 2"/>
        <xdr:cNvCxnSpPr/>
      </xdr:nvCxnSpPr>
      <xdr:spPr bwMode="auto">
        <a:xfrm flipV="1">
          <a:off x="750094" y="6322330"/>
          <a:ext cx="12692062" cy="11795"/>
        </a:xfrm>
        <a:prstGeom prst="line">
          <a:avLst/>
        </a:prstGeom>
        <a:ln>
          <a:solidFill>
            <a:schemeClr val="accent2"/>
          </a:solidFill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309562</xdr:rowOff>
    </xdr:from>
    <xdr:to>
      <xdr:col>29</xdr:col>
      <xdr:colOff>0</xdr:colOff>
      <xdr:row>60</xdr:row>
      <xdr:rowOff>10583</xdr:rowOff>
    </xdr:to>
    <xdr:graphicFrame macro="">
      <xdr:nvGraphicFramePr>
        <xdr:cNvPr id="2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37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37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BN65"/>
  <sheetViews>
    <sheetView showZeros="0" tabSelected="1" zoomScale="90" zoomScaleNormal="90" workbookViewId="0">
      <pane xSplit="3" ySplit="6" topLeftCell="D40" activePane="bottomRight" state="frozen"/>
      <selection pane="topRight" activeCell="D1" sqref="D1"/>
      <selection pane="bottomLeft" activeCell="A8" sqref="A8"/>
      <selection pane="bottomRight" activeCell="I55" sqref="I55"/>
    </sheetView>
  </sheetViews>
  <sheetFormatPr defaultRowHeight="12.75" x14ac:dyDescent="0.2"/>
  <cols>
    <col min="1" max="1" width="6.33203125" style="11" bestFit="1" customWidth="1"/>
    <col min="2" max="2" width="7.1640625" style="11" hidden="1" customWidth="1"/>
    <col min="3" max="3" width="61.6640625" style="11" bestFit="1" customWidth="1"/>
    <col min="4" max="5" width="17.83203125" style="11" customWidth="1"/>
    <col min="6" max="6" width="11" style="11" customWidth="1"/>
    <col min="7" max="8" width="17.83203125" style="11" customWidth="1"/>
    <col min="9" max="9" width="11" style="11" customWidth="1"/>
    <col min="10" max="11" width="17.83203125" style="11" customWidth="1"/>
    <col min="12" max="12" width="11" style="11" customWidth="1"/>
    <col min="13" max="14" width="17.83203125" style="11" customWidth="1"/>
    <col min="15" max="15" width="11" style="11" customWidth="1"/>
    <col min="16" max="17" width="17.83203125" style="11" customWidth="1"/>
    <col min="18" max="18" width="11" style="11" customWidth="1"/>
    <col min="19" max="20" width="17.83203125" style="11" customWidth="1"/>
    <col min="21" max="21" width="11" style="11" customWidth="1"/>
    <col min="22" max="23" width="17.83203125" style="11" customWidth="1"/>
    <col min="24" max="24" width="11" style="11" customWidth="1"/>
    <col min="25" max="26" width="17.83203125" style="11" customWidth="1"/>
    <col min="27" max="27" width="11" style="11" customWidth="1"/>
    <col min="28" max="29" width="17.83203125" style="11" customWidth="1"/>
    <col min="30" max="30" width="11" style="11" customWidth="1"/>
    <col min="31" max="32" width="17.83203125" style="11" customWidth="1"/>
    <col min="33" max="33" width="11" style="11" customWidth="1"/>
    <col min="34" max="35" width="17.83203125" style="11" customWidth="1"/>
    <col min="36" max="36" width="11" style="11" customWidth="1"/>
    <col min="37" max="38" width="17.83203125" style="11" customWidth="1"/>
    <col min="39" max="39" width="11" style="11" customWidth="1"/>
    <col min="40" max="41" width="17.83203125" style="11" customWidth="1"/>
    <col min="42" max="42" width="11" style="11" customWidth="1"/>
    <col min="43" max="44" width="17.83203125" style="11" customWidth="1"/>
    <col min="45" max="45" width="11" style="11" customWidth="1"/>
    <col min="46" max="47" width="17.83203125" style="11" customWidth="1"/>
    <col min="48" max="48" width="11" style="11" customWidth="1"/>
    <col min="49" max="50" width="17.83203125" style="11" customWidth="1"/>
    <col min="51" max="51" width="11" style="11" customWidth="1"/>
    <col min="52" max="53" width="17.83203125" style="11" customWidth="1"/>
    <col min="54" max="54" width="11" style="11" customWidth="1"/>
    <col min="55" max="56" width="17.83203125" style="11" customWidth="1"/>
    <col min="57" max="57" width="11" style="11" customWidth="1"/>
    <col min="58" max="59" width="17.83203125" style="11" customWidth="1"/>
    <col min="60" max="60" width="11" style="11" customWidth="1"/>
    <col min="61" max="62" width="17.83203125" style="11" customWidth="1"/>
    <col min="63" max="63" width="11" style="11" customWidth="1"/>
    <col min="64" max="65" width="17.83203125" style="11" customWidth="1"/>
    <col min="66" max="66" width="11" style="11" customWidth="1"/>
    <col min="67" max="16384" width="9.33203125" style="11"/>
  </cols>
  <sheetData>
    <row r="1" spans="1:66" ht="18.75" x14ac:dyDescent="0.2">
      <c r="D1" s="33" t="s">
        <v>79</v>
      </c>
      <c r="E1" s="33"/>
      <c r="F1" s="33"/>
      <c r="G1" s="14"/>
      <c r="H1" s="14"/>
      <c r="I1" s="14"/>
    </row>
    <row r="2" spans="1:66" ht="15.75" x14ac:dyDescent="0.2">
      <c r="D2" s="34" t="s">
        <v>115</v>
      </c>
      <c r="E2" s="34"/>
      <c r="F2" s="34"/>
      <c r="G2" s="14"/>
      <c r="H2" s="14"/>
      <c r="I2" s="14"/>
    </row>
    <row r="3" spans="1:66" x14ac:dyDescent="0.2">
      <c r="C3" s="15"/>
      <c r="D3" s="15"/>
      <c r="E3" s="15"/>
      <c r="F3" s="15"/>
      <c r="G3" s="16"/>
      <c r="H3" s="16"/>
      <c r="I3" s="15"/>
    </row>
    <row r="4" spans="1:66" ht="66" customHeight="1" x14ac:dyDescent="0.2">
      <c r="A4" s="35" t="s">
        <v>81</v>
      </c>
      <c r="B4" s="27" t="s">
        <v>90</v>
      </c>
      <c r="C4" s="35" t="s">
        <v>112</v>
      </c>
      <c r="D4" s="30" t="s">
        <v>114</v>
      </c>
      <c r="E4" s="31"/>
      <c r="F4" s="32"/>
      <c r="G4" s="24" t="s">
        <v>91</v>
      </c>
      <c r="H4" s="25"/>
      <c r="I4" s="26"/>
      <c r="J4" s="24" t="s">
        <v>92</v>
      </c>
      <c r="K4" s="25"/>
      <c r="L4" s="26"/>
      <c r="M4" s="24" t="s">
        <v>93</v>
      </c>
      <c r="N4" s="25"/>
      <c r="O4" s="26"/>
      <c r="P4" s="24" t="s">
        <v>94</v>
      </c>
      <c r="Q4" s="25"/>
      <c r="R4" s="26"/>
      <c r="S4" s="24" t="s">
        <v>95</v>
      </c>
      <c r="T4" s="25"/>
      <c r="U4" s="26"/>
      <c r="V4" s="24" t="s">
        <v>96</v>
      </c>
      <c r="W4" s="25"/>
      <c r="X4" s="26"/>
      <c r="Y4" s="24" t="s">
        <v>97</v>
      </c>
      <c r="Z4" s="25"/>
      <c r="AA4" s="26"/>
      <c r="AB4" s="24" t="s">
        <v>98</v>
      </c>
      <c r="AC4" s="25"/>
      <c r="AD4" s="26"/>
      <c r="AE4" s="24" t="s">
        <v>99</v>
      </c>
      <c r="AF4" s="25"/>
      <c r="AG4" s="26"/>
      <c r="AH4" s="24" t="s">
        <v>100</v>
      </c>
      <c r="AI4" s="25"/>
      <c r="AJ4" s="26"/>
      <c r="AK4" s="24" t="s">
        <v>101</v>
      </c>
      <c r="AL4" s="25"/>
      <c r="AM4" s="26"/>
      <c r="AN4" s="24" t="s">
        <v>102</v>
      </c>
      <c r="AO4" s="25"/>
      <c r="AP4" s="26"/>
      <c r="AQ4" s="24" t="s">
        <v>103</v>
      </c>
      <c r="AR4" s="25"/>
      <c r="AS4" s="26"/>
      <c r="AT4" s="24" t="s">
        <v>104</v>
      </c>
      <c r="AU4" s="25"/>
      <c r="AV4" s="26"/>
      <c r="AW4" s="24" t="s">
        <v>105</v>
      </c>
      <c r="AX4" s="25"/>
      <c r="AY4" s="26"/>
      <c r="AZ4" s="24" t="s">
        <v>106</v>
      </c>
      <c r="BA4" s="25"/>
      <c r="BB4" s="26"/>
      <c r="BC4" s="24" t="s">
        <v>107</v>
      </c>
      <c r="BD4" s="25"/>
      <c r="BE4" s="26"/>
      <c r="BF4" s="24" t="s">
        <v>108</v>
      </c>
      <c r="BG4" s="25"/>
      <c r="BH4" s="26"/>
      <c r="BI4" s="24" t="s">
        <v>109</v>
      </c>
      <c r="BJ4" s="25"/>
      <c r="BK4" s="26"/>
      <c r="BL4" s="24" t="s">
        <v>110</v>
      </c>
      <c r="BM4" s="25"/>
      <c r="BN4" s="26"/>
    </row>
    <row r="5" spans="1:66" ht="53.25" customHeight="1" x14ac:dyDescent="0.2">
      <c r="A5" s="36"/>
      <c r="B5" s="28"/>
      <c r="C5" s="36"/>
      <c r="D5" s="17" t="s">
        <v>82</v>
      </c>
      <c r="E5" s="17" t="s">
        <v>83</v>
      </c>
      <c r="F5" s="17" t="s">
        <v>84</v>
      </c>
      <c r="G5" s="18" t="s">
        <v>82</v>
      </c>
      <c r="H5" s="18" t="s">
        <v>83</v>
      </c>
      <c r="I5" s="18" t="s">
        <v>85</v>
      </c>
      <c r="J5" s="18" t="s">
        <v>82</v>
      </c>
      <c r="K5" s="18" t="s">
        <v>83</v>
      </c>
      <c r="L5" s="18" t="s">
        <v>85</v>
      </c>
      <c r="M5" s="18" t="s">
        <v>82</v>
      </c>
      <c r="N5" s="18" t="s">
        <v>83</v>
      </c>
      <c r="O5" s="18" t="s">
        <v>85</v>
      </c>
      <c r="P5" s="18" t="s">
        <v>82</v>
      </c>
      <c r="Q5" s="18" t="s">
        <v>83</v>
      </c>
      <c r="R5" s="18" t="s">
        <v>85</v>
      </c>
      <c r="S5" s="18" t="s">
        <v>82</v>
      </c>
      <c r="T5" s="18" t="s">
        <v>83</v>
      </c>
      <c r="U5" s="18" t="s">
        <v>85</v>
      </c>
      <c r="V5" s="18" t="s">
        <v>82</v>
      </c>
      <c r="W5" s="18" t="s">
        <v>83</v>
      </c>
      <c r="X5" s="18" t="s">
        <v>85</v>
      </c>
      <c r="Y5" s="18" t="s">
        <v>82</v>
      </c>
      <c r="Z5" s="18" t="s">
        <v>83</v>
      </c>
      <c r="AA5" s="18" t="s">
        <v>85</v>
      </c>
      <c r="AB5" s="18" t="s">
        <v>82</v>
      </c>
      <c r="AC5" s="18" t="s">
        <v>83</v>
      </c>
      <c r="AD5" s="18" t="s">
        <v>85</v>
      </c>
      <c r="AE5" s="18" t="s">
        <v>82</v>
      </c>
      <c r="AF5" s="18" t="s">
        <v>83</v>
      </c>
      <c r="AG5" s="18" t="s">
        <v>85</v>
      </c>
      <c r="AH5" s="18" t="s">
        <v>82</v>
      </c>
      <c r="AI5" s="18" t="s">
        <v>83</v>
      </c>
      <c r="AJ5" s="18" t="s">
        <v>85</v>
      </c>
      <c r="AK5" s="18" t="s">
        <v>82</v>
      </c>
      <c r="AL5" s="18" t="s">
        <v>83</v>
      </c>
      <c r="AM5" s="18" t="s">
        <v>85</v>
      </c>
      <c r="AN5" s="18" t="s">
        <v>82</v>
      </c>
      <c r="AO5" s="18" t="s">
        <v>83</v>
      </c>
      <c r="AP5" s="18" t="s">
        <v>85</v>
      </c>
      <c r="AQ5" s="18" t="s">
        <v>82</v>
      </c>
      <c r="AR5" s="18" t="s">
        <v>83</v>
      </c>
      <c r="AS5" s="18" t="s">
        <v>85</v>
      </c>
      <c r="AT5" s="18" t="s">
        <v>82</v>
      </c>
      <c r="AU5" s="18" t="s">
        <v>83</v>
      </c>
      <c r="AV5" s="18" t="s">
        <v>85</v>
      </c>
      <c r="AW5" s="18" t="s">
        <v>82</v>
      </c>
      <c r="AX5" s="18" t="s">
        <v>83</v>
      </c>
      <c r="AY5" s="18" t="s">
        <v>85</v>
      </c>
      <c r="AZ5" s="18" t="s">
        <v>82</v>
      </c>
      <c r="BA5" s="18" t="s">
        <v>83</v>
      </c>
      <c r="BB5" s="18" t="s">
        <v>85</v>
      </c>
      <c r="BC5" s="18" t="s">
        <v>82</v>
      </c>
      <c r="BD5" s="18" t="s">
        <v>83</v>
      </c>
      <c r="BE5" s="18" t="s">
        <v>85</v>
      </c>
      <c r="BF5" s="18" t="s">
        <v>82</v>
      </c>
      <c r="BG5" s="18" t="s">
        <v>83</v>
      </c>
      <c r="BH5" s="18" t="s">
        <v>85</v>
      </c>
      <c r="BI5" s="18" t="s">
        <v>82</v>
      </c>
      <c r="BJ5" s="18" t="s">
        <v>83</v>
      </c>
      <c r="BK5" s="18" t="s">
        <v>85</v>
      </c>
      <c r="BL5" s="18" t="s">
        <v>82</v>
      </c>
      <c r="BM5" s="18" t="s">
        <v>83</v>
      </c>
      <c r="BN5" s="18" t="s">
        <v>85</v>
      </c>
    </row>
    <row r="6" spans="1:66" x14ac:dyDescent="0.2">
      <c r="A6" s="37"/>
      <c r="B6" s="29"/>
      <c r="C6" s="37"/>
      <c r="D6" s="17" t="s">
        <v>111</v>
      </c>
      <c r="E6" s="17" t="s">
        <v>111</v>
      </c>
      <c r="F6" s="19" t="s">
        <v>6</v>
      </c>
      <c r="G6" s="17" t="s">
        <v>111</v>
      </c>
      <c r="H6" s="17" t="s">
        <v>111</v>
      </c>
      <c r="I6" s="19" t="s">
        <v>6</v>
      </c>
      <c r="J6" s="17" t="s">
        <v>111</v>
      </c>
      <c r="K6" s="17" t="s">
        <v>111</v>
      </c>
      <c r="L6" s="19" t="s">
        <v>6</v>
      </c>
      <c r="M6" s="17" t="s">
        <v>111</v>
      </c>
      <c r="N6" s="17" t="s">
        <v>111</v>
      </c>
      <c r="O6" s="19" t="s">
        <v>6</v>
      </c>
      <c r="P6" s="17" t="s">
        <v>111</v>
      </c>
      <c r="Q6" s="17" t="s">
        <v>111</v>
      </c>
      <c r="R6" s="19" t="s">
        <v>6</v>
      </c>
      <c r="S6" s="17" t="s">
        <v>111</v>
      </c>
      <c r="T6" s="17" t="s">
        <v>111</v>
      </c>
      <c r="U6" s="19" t="s">
        <v>6</v>
      </c>
      <c r="V6" s="17" t="s">
        <v>111</v>
      </c>
      <c r="W6" s="17" t="s">
        <v>111</v>
      </c>
      <c r="X6" s="19" t="s">
        <v>6</v>
      </c>
      <c r="Y6" s="17" t="s">
        <v>111</v>
      </c>
      <c r="Z6" s="17" t="s">
        <v>111</v>
      </c>
      <c r="AA6" s="19" t="s">
        <v>6</v>
      </c>
      <c r="AB6" s="17" t="s">
        <v>111</v>
      </c>
      <c r="AC6" s="17" t="s">
        <v>111</v>
      </c>
      <c r="AD6" s="19" t="s">
        <v>6</v>
      </c>
      <c r="AE6" s="17" t="s">
        <v>111</v>
      </c>
      <c r="AF6" s="17" t="s">
        <v>111</v>
      </c>
      <c r="AG6" s="19" t="s">
        <v>6</v>
      </c>
      <c r="AH6" s="17" t="s">
        <v>111</v>
      </c>
      <c r="AI6" s="17" t="s">
        <v>111</v>
      </c>
      <c r="AJ6" s="19" t="s">
        <v>6</v>
      </c>
      <c r="AK6" s="17" t="s">
        <v>111</v>
      </c>
      <c r="AL6" s="17" t="s">
        <v>111</v>
      </c>
      <c r="AM6" s="19" t="s">
        <v>6</v>
      </c>
      <c r="AN6" s="17" t="s">
        <v>111</v>
      </c>
      <c r="AO6" s="17" t="s">
        <v>111</v>
      </c>
      <c r="AP6" s="19" t="s">
        <v>6</v>
      </c>
      <c r="AQ6" s="17" t="s">
        <v>111</v>
      </c>
      <c r="AR6" s="17" t="s">
        <v>111</v>
      </c>
      <c r="AS6" s="19" t="s">
        <v>6</v>
      </c>
      <c r="AT6" s="17" t="s">
        <v>111</v>
      </c>
      <c r="AU6" s="17" t="s">
        <v>111</v>
      </c>
      <c r="AV6" s="19" t="s">
        <v>6</v>
      </c>
      <c r="AW6" s="17" t="s">
        <v>111</v>
      </c>
      <c r="AX6" s="17" t="s">
        <v>111</v>
      </c>
      <c r="AY6" s="19" t="s">
        <v>6</v>
      </c>
      <c r="AZ6" s="17" t="s">
        <v>111</v>
      </c>
      <c r="BA6" s="17" t="s">
        <v>111</v>
      </c>
      <c r="BB6" s="19" t="s">
        <v>6</v>
      </c>
      <c r="BC6" s="17" t="s">
        <v>111</v>
      </c>
      <c r="BD6" s="17" t="s">
        <v>111</v>
      </c>
      <c r="BE6" s="19" t="s">
        <v>6</v>
      </c>
      <c r="BF6" s="17" t="s">
        <v>111</v>
      </c>
      <c r="BG6" s="17" t="s">
        <v>111</v>
      </c>
      <c r="BH6" s="19" t="s">
        <v>6</v>
      </c>
      <c r="BI6" s="17" t="s">
        <v>111</v>
      </c>
      <c r="BJ6" s="17" t="s">
        <v>111</v>
      </c>
      <c r="BK6" s="19" t="s">
        <v>6</v>
      </c>
      <c r="BL6" s="17" t="s">
        <v>111</v>
      </c>
      <c r="BM6" s="17" t="s">
        <v>111</v>
      </c>
      <c r="BN6" s="19" t="s">
        <v>6</v>
      </c>
    </row>
    <row r="7" spans="1:66" x14ac:dyDescent="0.2">
      <c r="A7" s="12">
        <v>1</v>
      </c>
      <c r="B7" s="12">
        <v>1</v>
      </c>
      <c r="C7" s="20" t="s">
        <v>0</v>
      </c>
      <c r="D7" s="21">
        <v>3102382.0200299989</v>
      </c>
      <c r="E7" s="21">
        <v>2967360.1403299998</v>
      </c>
      <c r="F7" s="21">
        <v>95.647799696225249</v>
      </c>
      <c r="G7" s="21">
        <v>234295.89</v>
      </c>
      <c r="H7" s="21">
        <v>228102.67223</v>
      </c>
      <c r="I7" s="21">
        <v>97.356668198490368</v>
      </c>
      <c r="J7" s="21">
        <v>956730.88775999995</v>
      </c>
      <c r="K7" s="21">
        <v>943122.78460999997</v>
      </c>
      <c r="L7" s="21">
        <v>98.57764567611477</v>
      </c>
      <c r="M7" s="21">
        <v>370844.14246</v>
      </c>
      <c r="N7" s="21">
        <v>365308.71886000002</v>
      </c>
      <c r="O7" s="21">
        <v>98.507345009339858</v>
      </c>
      <c r="P7" s="21">
        <v>670717.87927999999</v>
      </c>
      <c r="Q7" s="21">
        <v>609359.89854999993</v>
      </c>
      <c r="R7" s="21">
        <v>90.85189427246722</v>
      </c>
      <c r="S7" s="21">
        <v>30779.1996</v>
      </c>
      <c r="T7" s="21">
        <v>29807.115550000002</v>
      </c>
      <c r="U7" s="21">
        <v>96.841750069420257</v>
      </c>
      <c r="V7" s="21">
        <v>37726.689060000004</v>
      </c>
      <c r="W7" s="21">
        <v>36746.019810000005</v>
      </c>
      <c r="X7" s="21">
        <v>97.400595508287637</v>
      </c>
      <c r="Y7" s="21">
        <v>423569.78239000001</v>
      </c>
      <c r="Z7" s="21">
        <v>385644.80044999998</v>
      </c>
      <c r="AA7" s="21">
        <v>91.046343833592744</v>
      </c>
      <c r="AB7" s="21">
        <v>986.70332999999994</v>
      </c>
      <c r="AC7" s="21">
        <v>685.60832999999991</v>
      </c>
      <c r="AD7" s="21">
        <v>69.484748774487258</v>
      </c>
      <c r="AE7" s="21">
        <v>0</v>
      </c>
      <c r="AF7" s="21">
        <v>0</v>
      </c>
      <c r="AG7" s="21" t="s">
        <v>116</v>
      </c>
      <c r="AH7" s="21">
        <v>141431.02108000001</v>
      </c>
      <c r="AI7" s="21">
        <v>117407.50473999999</v>
      </c>
      <c r="AJ7" s="21">
        <v>83.013969526239094</v>
      </c>
      <c r="AK7" s="21">
        <v>60070.472470000001</v>
      </c>
      <c r="AL7" s="21">
        <v>59225.102709999999</v>
      </c>
      <c r="AM7" s="21">
        <v>98.592703327875114</v>
      </c>
      <c r="AN7" s="21">
        <v>14501.36</v>
      </c>
      <c r="AO7" s="21">
        <v>11687.98091</v>
      </c>
      <c r="AP7" s="21">
        <v>80.599205246956146</v>
      </c>
      <c r="AQ7" s="21">
        <v>140025.18442999999</v>
      </c>
      <c r="AR7" s="21">
        <v>50091.880740000001</v>
      </c>
      <c r="AS7" s="21">
        <v>35.773479566485726</v>
      </c>
      <c r="AT7" s="21">
        <v>9592.6535800000001</v>
      </c>
      <c r="AU7" s="21">
        <v>7239.5215399999997</v>
      </c>
      <c r="AV7" s="21">
        <v>75.46943585134656</v>
      </c>
      <c r="AW7" s="21">
        <v>4248.19193</v>
      </c>
      <c r="AX7" s="21">
        <v>4154.4259199999997</v>
      </c>
      <c r="AY7" s="21">
        <v>97.792801936799492</v>
      </c>
      <c r="AZ7" s="21">
        <v>819.8</v>
      </c>
      <c r="BA7" s="21">
        <v>763.79270999999994</v>
      </c>
      <c r="BB7" s="21">
        <v>93.168176384484013</v>
      </c>
      <c r="BC7" s="21">
        <v>5741.17</v>
      </c>
      <c r="BD7" s="21">
        <v>4213.0576300000002</v>
      </c>
      <c r="BE7" s="21">
        <v>73.383258638918548</v>
      </c>
      <c r="BF7" s="21">
        <v>198</v>
      </c>
      <c r="BG7" s="21">
        <v>197.79488000000001</v>
      </c>
      <c r="BH7" s="21">
        <v>99.896404040404036</v>
      </c>
      <c r="BI7" s="21">
        <v>102.99266</v>
      </c>
      <c r="BJ7" s="21">
        <v>102.99266</v>
      </c>
      <c r="BK7" s="21">
        <v>100</v>
      </c>
      <c r="BL7" s="21">
        <v>0</v>
      </c>
      <c r="BM7" s="21">
        <v>113498.4675</v>
      </c>
      <c r="BN7" s="21" t="s">
        <v>117</v>
      </c>
    </row>
    <row r="8" spans="1:66" x14ac:dyDescent="0.2">
      <c r="A8" s="12">
        <v>2</v>
      </c>
      <c r="B8" s="12">
        <v>3</v>
      </c>
      <c r="C8" s="20" t="s">
        <v>44</v>
      </c>
      <c r="D8" s="21">
        <v>297848.93116000004</v>
      </c>
      <c r="E8" s="21">
        <v>283548.43995999999</v>
      </c>
      <c r="F8" s="21">
        <v>95.198743489088429</v>
      </c>
      <c r="G8" s="21">
        <v>21550.862399999998</v>
      </c>
      <c r="H8" s="21">
        <v>21363.30688</v>
      </c>
      <c r="I8" s="21">
        <v>99.129707588871256</v>
      </c>
      <c r="J8" s="21">
        <v>99114.957389999996</v>
      </c>
      <c r="K8" s="21">
        <v>97516.940959999993</v>
      </c>
      <c r="L8" s="21">
        <v>98.387714153261356</v>
      </c>
      <c r="M8" s="21">
        <v>69172.811459999997</v>
      </c>
      <c r="N8" s="21">
        <v>68949.779200000004</v>
      </c>
      <c r="O8" s="21">
        <v>99.677572365077339</v>
      </c>
      <c r="P8" s="21">
        <v>92037.777310000005</v>
      </c>
      <c r="Q8" s="21">
        <v>80180.377079999991</v>
      </c>
      <c r="R8" s="21">
        <v>87.116811621751651</v>
      </c>
      <c r="S8" s="21">
        <v>3479.9595899999999</v>
      </c>
      <c r="T8" s="21">
        <v>3426.6881699999999</v>
      </c>
      <c r="U8" s="21">
        <v>98.469194293144085</v>
      </c>
      <c r="V8" s="21">
        <v>2998.8580099999999</v>
      </c>
      <c r="W8" s="21">
        <v>2902.8993999999998</v>
      </c>
      <c r="X8" s="21">
        <v>96.800161605517289</v>
      </c>
      <c r="Y8" s="21">
        <v>5563.1959999999999</v>
      </c>
      <c r="Z8" s="21">
        <v>5539.82827</v>
      </c>
      <c r="AA8" s="21">
        <v>99.579958534626499</v>
      </c>
      <c r="AB8" s="21">
        <v>18</v>
      </c>
      <c r="AC8" s="21">
        <v>18</v>
      </c>
      <c r="AD8" s="21">
        <v>100</v>
      </c>
      <c r="AE8" s="21">
        <v>0</v>
      </c>
      <c r="AF8" s="21">
        <v>0</v>
      </c>
      <c r="AG8" s="21" t="s">
        <v>116</v>
      </c>
      <c r="AH8" s="21">
        <v>567.30899999999997</v>
      </c>
      <c r="AI8" s="21">
        <v>464.48200000000003</v>
      </c>
      <c r="AJ8" s="21">
        <v>81.874604492437115</v>
      </c>
      <c r="AK8" s="21">
        <v>2824.5</v>
      </c>
      <c r="AL8" s="21">
        <v>2770.6452799999997</v>
      </c>
      <c r="AM8" s="21">
        <v>98.093300761196673</v>
      </c>
      <c r="AN8" s="21">
        <v>0</v>
      </c>
      <c r="AO8" s="21">
        <v>0</v>
      </c>
      <c r="AP8" s="21" t="s">
        <v>116</v>
      </c>
      <c r="AQ8" s="21">
        <v>94.9</v>
      </c>
      <c r="AR8" s="21">
        <v>61.149800000000006</v>
      </c>
      <c r="AS8" s="21">
        <v>64.436037934668079</v>
      </c>
      <c r="AT8" s="21">
        <v>0</v>
      </c>
      <c r="AU8" s="21">
        <v>0</v>
      </c>
      <c r="AV8" s="21" t="s">
        <v>116</v>
      </c>
      <c r="AW8" s="21">
        <v>47</v>
      </c>
      <c r="AX8" s="21">
        <v>46.372519999999994</v>
      </c>
      <c r="AY8" s="21">
        <v>98.664936170212755</v>
      </c>
      <c r="AZ8" s="21">
        <v>42.8</v>
      </c>
      <c r="BA8" s="21">
        <v>19.6814</v>
      </c>
      <c r="BB8" s="21">
        <v>45.984579439252336</v>
      </c>
      <c r="BC8" s="21">
        <v>336</v>
      </c>
      <c r="BD8" s="21">
        <v>288.28899999999999</v>
      </c>
      <c r="BE8" s="21">
        <v>85.800297619047612</v>
      </c>
      <c r="BF8" s="21">
        <v>0</v>
      </c>
      <c r="BG8" s="21">
        <v>0</v>
      </c>
      <c r="BH8" s="21" t="s">
        <v>116</v>
      </c>
      <c r="BI8" s="21">
        <v>0</v>
      </c>
      <c r="BJ8" s="21">
        <v>0</v>
      </c>
      <c r="BK8" s="21" t="s">
        <v>116</v>
      </c>
      <c r="BL8" s="21">
        <v>0</v>
      </c>
      <c r="BM8" s="21">
        <v>0</v>
      </c>
      <c r="BN8" s="21" t="s">
        <v>116</v>
      </c>
    </row>
    <row r="9" spans="1:66" x14ac:dyDescent="0.2">
      <c r="A9" s="12">
        <v>3</v>
      </c>
      <c r="B9" s="12">
        <v>4</v>
      </c>
      <c r="C9" s="20" t="s">
        <v>1</v>
      </c>
      <c r="D9" s="21">
        <v>847277.50794000004</v>
      </c>
      <c r="E9" s="21">
        <v>763680.29975000012</v>
      </c>
      <c r="F9" s="21">
        <v>90.133432387075729</v>
      </c>
      <c r="G9" s="21">
        <v>46957.606329999995</v>
      </c>
      <c r="H9" s="21">
        <v>46059.964009999996</v>
      </c>
      <c r="I9" s="21">
        <v>98.088398472248102</v>
      </c>
      <c r="J9" s="21">
        <v>251530.01712</v>
      </c>
      <c r="K9" s="21">
        <v>243320.55449000001</v>
      </c>
      <c r="L9" s="21">
        <v>96.736189690599261</v>
      </c>
      <c r="M9" s="21">
        <v>148171.734</v>
      </c>
      <c r="N9" s="21">
        <v>143460.80859999999</v>
      </c>
      <c r="O9" s="21">
        <v>96.820631524768402</v>
      </c>
      <c r="P9" s="21">
        <v>194731.35848</v>
      </c>
      <c r="Q9" s="21">
        <v>179734.61168</v>
      </c>
      <c r="R9" s="21">
        <v>92.298750998781614</v>
      </c>
      <c r="S9" s="21">
        <v>13687.096039999999</v>
      </c>
      <c r="T9" s="21">
        <v>13142.80018</v>
      </c>
      <c r="U9" s="21">
        <v>96.023291877186253</v>
      </c>
      <c r="V9" s="21">
        <v>12214.473</v>
      </c>
      <c r="W9" s="21">
        <v>11511.24519</v>
      </c>
      <c r="X9" s="21">
        <v>94.242667612429941</v>
      </c>
      <c r="Y9" s="21">
        <v>72567.726849999992</v>
      </c>
      <c r="Z9" s="21">
        <v>60236.195270000004</v>
      </c>
      <c r="AA9" s="21">
        <v>83.006865289456172</v>
      </c>
      <c r="AB9" s="21">
        <v>350</v>
      </c>
      <c r="AC9" s="21">
        <v>171.75384</v>
      </c>
      <c r="AD9" s="21">
        <v>49.072525714285717</v>
      </c>
      <c r="AE9" s="21">
        <v>0</v>
      </c>
      <c r="AF9" s="21">
        <v>0</v>
      </c>
      <c r="AG9" s="21" t="s">
        <v>116</v>
      </c>
      <c r="AH9" s="21">
        <v>70017.49583</v>
      </c>
      <c r="AI9" s="21">
        <v>41188.058850000001</v>
      </c>
      <c r="AJ9" s="21">
        <v>58.82538123043296</v>
      </c>
      <c r="AK9" s="21">
        <v>19065.298999999999</v>
      </c>
      <c r="AL9" s="21">
        <v>13198.24005</v>
      </c>
      <c r="AM9" s="21">
        <v>69.226504394187586</v>
      </c>
      <c r="AN9" s="21">
        <v>0</v>
      </c>
      <c r="AO9" s="21">
        <v>0</v>
      </c>
      <c r="AP9" s="21" t="s">
        <v>116</v>
      </c>
      <c r="AQ9" s="21">
        <v>5769.5290000000005</v>
      </c>
      <c r="AR9" s="21">
        <v>5425.9633899999999</v>
      </c>
      <c r="AS9" s="21">
        <v>94.045170584981889</v>
      </c>
      <c r="AT9" s="21">
        <v>8608.99</v>
      </c>
      <c r="AU9" s="21">
        <v>1193.7088999999999</v>
      </c>
      <c r="AV9" s="21">
        <v>13.865841405321644</v>
      </c>
      <c r="AW9" s="21">
        <v>878.08229000000006</v>
      </c>
      <c r="AX9" s="21">
        <v>839.64581999999996</v>
      </c>
      <c r="AY9" s="21">
        <v>95.622680193219693</v>
      </c>
      <c r="AZ9" s="21">
        <v>2602</v>
      </c>
      <c r="BA9" s="21">
        <v>2494.6999999999998</v>
      </c>
      <c r="BB9" s="21">
        <v>95.876249039200616</v>
      </c>
      <c r="BC9" s="21">
        <v>121.3</v>
      </c>
      <c r="BD9" s="21">
        <v>118.78864</v>
      </c>
      <c r="BE9" s="21">
        <v>97.929629018961251</v>
      </c>
      <c r="BF9" s="21">
        <v>0</v>
      </c>
      <c r="BG9" s="21">
        <v>0</v>
      </c>
      <c r="BH9" s="21" t="s">
        <v>116</v>
      </c>
      <c r="BI9" s="21">
        <v>4.8</v>
      </c>
      <c r="BJ9" s="21">
        <v>4.76084</v>
      </c>
      <c r="BK9" s="21">
        <v>99.18416666666667</v>
      </c>
      <c r="BL9" s="21">
        <v>0</v>
      </c>
      <c r="BM9" s="21">
        <v>1578.5</v>
      </c>
      <c r="BN9" s="21" t="s">
        <v>117</v>
      </c>
    </row>
    <row r="10" spans="1:66" x14ac:dyDescent="0.2">
      <c r="A10" s="12">
        <v>4</v>
      </c>
      <c r="B10" s="12">
        <v>5</v>
      </c>
      <c r="C10" s="20" t="s">
        <v>2</v>
      </c>
      <c r="D10" s="21">
        <v>221267.76343999998</v>
      </c>
      <c r="E10" s="21">
        <v>205463.62388999993</v>
      </c>
      <c r="F10" s="21">
        <v>92.857459530346091</v>
      </c>
      <c r="G10" s="21">
        <v>19199.934000000001</v>
      </c>
      <c r="H10" s="21">
        <v>19061.168030000001</v>
      </c>
      <c r="I10" s="21">
        <v>99.277258088491351</v>
      </c>
      <c r="J10" s="21">
        <v>82478.576760000011</v>
      </c>
      <c r="K10" s="21">
        <v>79592.306939999995</v>
      </c>
      <c r="L10" s="21">
        <v>96.500582413784102</v>
      </c>
      <c r="M10" s="21">
        <v>1558</v>
      </c>
      <c r="N10" s="21">
        <v>1157.58241</v>
      </c>
      <c r="O10" s="21">
        <v>74.299256097560971</v>
      </c>
      <c r="P10" s="21">
        <v>87277.081129999991</v>
      </c>
      <c r="Q10" s="21">
        <v>75530.699779999995</v>
      </c>
      <c r="R10" s="21">
        <v>86.541276131240394</v>
      </c>
      <c r="S10" s="21">
        <v>4153.12655</v>
      </c>
      <c r="T10" s="21">
        <v>4052.93613</v>
      </c>
      <c r="U10" s="21">
        <v>97.587590486497461</v>
      </c>
      <c r="V10" s="21">
        <v>1067.9280000000001</v>
      </c>
      <c r="W10" s="21">
        <v>1046.74593</v>
      </c>
      <c r="X10" s="21">
        <v>98.016526395037857</v>
      </c>
      <c r="Y10" s="21">
        <v>7892.125</v>
      </c>
      <c r="Z10" s="21">
        <v>7755.5470400000004</v>
      </c>
      <c r="AA10" s="21">
        <v>98.269439979726641</v>
      </c>
      <c r="AB10" s="21">
        <v>338</v>
      </c>
      <c r="AC10" s="21">
        <v>251.50134</v>
      </c>
      <c r="AD10" s="21">
        <v>74.408680473372783</v>
      </c>
      <c r="AE10" s="21">
        <v>0</v>
      </c>
      <c r="AF10" s="21">
        <v>0</v>
      </c>
      <c r="AG10" s="21" t="s">
        <v>116</v>
      </c>
      <c r="AH10" s="21">
        <v>3277.3449999999998</v>
      </c>
      <c r="AI10" s="21">
        <v>3140.2956200000003</v>
      </c>
      <c r="AJ10" s="21">
        <v>95.818280345828725</v>
      </c>
      <c r="AK10" s="21">
        <v>13036.847</v>
      </c>
      <c r="AL10" s="21">
        <v>12971.546619999999</v>
      </c>
      <c r="AM10" s="21">
        <v>99.499109102070463</v>
      </c>
      <c r="AN10" s="21">
        <v>24</v>
      </c>
      <c r="AO10" s="21">
        <v>24</v>
      </c>
      <c r="AP10" s="21">
        <v>100</v>
      </c>
      <c r="AQ10" s="21">
        <v>441.2</v>
      </c>
      <c r="AR10" s="21">
        <v>404.86200000000002</v>
      </c>
      <c r="AS10" s="21">
        <v>91.763825929283783</v>
      </c>
      <c r="AT10" s="21">
        <v>0</v>
      </c>
      <c r="AU10" s="21">
        <v>0</v>
      </c>
      <c r="AV10" s="21" t="s">
        <v>116</v>
      </c>
      <c r="AW10" s="21">
        <v>15</v>
      </c>
      <c r="AX10" s="21">
        <v>14.55</v>
      </c>
      <c r="AY10" s="21">
        <v>97.000000000000014</v>
      </c>
      <c r="AZ10" s="21">
        <v>354.80799999999999</v>
      </c>
      <c r="BA10" s="21">
        <v>344.00799999999998</v>
      </c>
      <c r="BB10" s="21">
        <v>96.956100200671912</v>
      </c>
      <c r="BC10" s="21">
        <v>153.792</v>
      </c>
      <c r="BD10" s="21">
        <v>84.499800000000008</v>
      </c>
      <c r="BE10" s="21">
        <v>54.944210362047443</v>
      </c>
      <c r="BF10" s="21">
        <v>0</v>
      </c>
      <c r="BG10" s="21">
        <v>0</v>
      </c>
      <c r="BH10" s="21" t="s">
        <v>116</v>
      </c>
      <c r="BI10" s="21">
        <v>0</v>
      </c>
      <c r="BJ10" s="21">
        <v>0</v>
      </c>
      <c r="BK10" s="21" t="s">
        <v>116</v>
      </c>
      <c r="BL10" s="21">
        <v>0</v>
      </c>
      <c r="BM10" s="21">
        <v>31.37425</v>
      </c>
      <c r="BN10" s="21" t="s">
        <v>117</v>
      </c>
    </row>
    <row r="11" spans="1:66" x14ac:dyDescent="0.2">
      <c r="A11" s="12">
        <v>5</v>
      </c>
      <c r="B11" s="12">
        <v>2</v>
      </c>
      <c r="C11" s="20" t="s">
        <v>5</v>
      </c>
      <c r="D11" s="21">
        <v>488239.63701000001</v>
      </c>
      <c r="E11" s="21">
        <v>468815.30693000008</v>
      </c>
      <c r="F11" s="21">
        <v>96.021558143260279</v>
      </c>
      <c r="G11" s="21">
        <v>29769.218969999998</v>
      </c>
      <c r="H11" s="21">
        <v>29583.516359999998</v>
      </c>
      <c r="I11" s="21">
        <v>99.376192535695537</v>
      </c>
      <c r="J11" s="21">
        <v>164696.1354</v>
      </c>
      <c r="K11" s="21">
        <v>161629.52462000001</v>
      </c>
      <c r="L11" s="21">
        <v>98.138018981105972</v>
      </c>
      <c r="M11" s="21">
        <v>91049.336209999994</v>
      </c>
      <c r="N11" s="21">
        <v>89743.631599999993</v>
      </c>
      <c r="O11" s="21">
        <v>98.565937255172869</v>
      </c>
      <c r="P11" s="21">
        <v>131638.67660999999</v>
      </c>
      <c r="Q11" s="21">
        <v>119884.28618000001</v>
      </c>
      <c r="R11" s="21">
        <v>91.070716652048858</v>
      </c>
      <c r="S11" s="21">
        <v>7090.6476700000003</v>
      </c>
      <c r="T11" s="21">
        <v>6997.9778900000001</v>
      </c>
      <c r="U11" s="21">
        <v>98.693070304535382</v>
      </c>
      <c r="V11" s="21">
        <v>3780.5</v>
      </c>
      <c r="W11" s="21">
        <v>3773.4010400000002</v>
      </c>
      <c r="X11" s="21">
        <v>99.812221663801097</v>
      </c>
      <c r="Y11" s="21">
        <v>19819.527999999998</v>
      </c>
      <c r="Z11" s="21">
        <v>18627.713039999999</v>
      </c>
      <c r="AA11" s="21">
        <v>93.9866632545437</v>
      </c>
      <c r="AB11" s="21">
        <v>17</v>
      </c>
      <c r="AC11" s="21">
        <v>14.119819999999999</v>
      </c>
      <c r="AD11" s="21">
        <v>83.057764705882349</v>
      </c>
      <c r="AE11" s="21">
        <v>0</v>
      </c>
      <c r="AF11" s="21">
        <v>0</v>
      </c>
      <c r="AG11" s="21" t="s">
        <v>116</v>
      </c>
      <c r="AH11" s="21">
        <v>15847.172</v>
      </c>
      <c r="AI11" s="21">
        <v>12812.085449999999</v>
      </c>
      <c r="AJ11" s="21">
        <v>80.847771766470373</v>
      </c>
      <c r="AK11" s="21">
        <v>21955.3</v>
      </c>
      <c r="AL11" s="21">
        <v>21628.128230000002</v>
      </c>
      <c r="AM11" s="21">
        <v>98.50982783200412</v>
      </c>
      <c r="AN11" s="21">
        <v>0</v>
      </c>
      <c r="AO11" s="21">
        <v>0</v>
      </c>
      <c r="AP11" s="21" t="s">
        <v>116</v>
      </c>
      <c r="AQ11" s="21">
        <v>634.34400000000005</v>
      </c>
      <c r="AR11" s="21">
        <v>574.23172999999997</v>
      </c>
      <c r="AS11" s="21">
        <v>90.52371110942957</v>
      </c>
      <c r="AT11" s="21">
        <v>0</v>
      </c>
      <c r="AU11" s="21">
        <v>0</v>
      </c>
      <c r="AV11" s="21" t="s">
        <v>116</v>
      </c>
      <c r="AW11" s="21">
        <v>0</v>
      </c>
      <c r="AX11" s="21">
        <v>0</v>
      </c>
      <c r="AY11" s="21" t="s">
        <v>116</v>
      </c>
      <c r="AZ11" s="21">
        <v>224.4</v>
      </c>
      <c r="BA11" s="21">
        <v>202.77879000000001</v>
      </c>
      <c r="BB11" s="21">
        <v>90.364879679144394</v>
      </c>
      <c r="BC11" s="21">
        <v>1617.37815</v>
      </c>
      <c r="BD11" s="21">
        <v>1593.9171799999999</v>
      </c>
      <c r="BE11" s="21">
        <v>98.549444358451353</v>
      </c>
      <c r="BF11" s="21">
        <v>100</v>
      </c>
      <c r="BG11" s="21">
        <v>100</v>
      </c>
      <c r="BH11" s="21">
        <v>100</v>
      </c>
      <c r="BI11" s="21">
        <v>0</v>
      </c>
      <c r="BJ11" s="21">
        <v>0</v>
      </c>
      <c r="BK11" s="21" t="s">
        <v>116</v>
      </c>
      <c r="BL11" s="21">
        <v>0</v>
      </c>
      <c r="BM11" s="21">
        <v>1649.9949999999999</v>
      </c>
      <c r="BN11" s="21" t="s">
        <v>117</v>
      </c>
    </row>
    <row r="12" spans="1:66" x14ac:dyDescent="0.2">
      <c r="A12" s="12">
        <v>6</v>
      </c>
      <c r="B12" s="12">
        <v>6</v>
      </c>
      <c r="C12" s="20" t="s">
        <v>3</v>
      </c>
      <c r="D12" s="21">
        <v>467252.98139999999</v>
      </c>
      <c r="E12" s="21">
        <v>449407.70205000002</v>
      </c>
      <c r="F12" s="21">
        <v>96.180809955127245</v>
      </c>
      <c r="G12" s="21">
        <v>36335.971380000003</v>
      </c>
      <c r="H12" s="21">
        <v>35711.548670000004</v>
      </c>
      <c r="I12" s="21">
        <v>98.281530157898317</v>
      </c>
      <c r="J12" s="21">
        <v>163055.01588999998</v>
      </c>
      <c r="K12" s="21">
        <v>161026.47968000002</v>
      </c>
      <c r="L12" s="21">
        <v>98.755919160825783</v>
      </c>
      <c r="M12" s="21">
        <v>100238.37682999999</v>
      </c>
      <c r="N12" s="21">
        <v>98729.742209999997</v>
      </c>
      <c r="O12" s="21">
        <v>98.494953063178016</v>
      </c>
      <c r="P12" s="21">
        <v>117670.35153</v>
      </c>
      <c r="Q12" s="21">
        <v>108097.1542</v>
      </c>
      <c r="R12" s="21">
        <v>91.86439302209503</v>
      </c>
      <c r="S12" s="21">
        <v>6546.2605999999996</v>
      </c>
      <c r="T12" s="21">
        <v>6303.0011399999994</v>
      </c>
      <c r="U12" s="21">
        <v>96.283993643638325</v>
      </c>
      <c r="V12" s="21">
        <v>4577.366</v>
      </c>
      <c r="W12" s="21">
        <v>4488.5785999999998</v>
      </c>
      <c r="X12" s="21">
        <v>98.060294938180604</v>
      </c>
      <c r="Y12" s="21">
        <v>20709.233789999998</v>
      </c>
      <c r="Z12" s="21">
        <v>18821.159449999999</v>
      </c>
      <c r="AA12" s="21">
        <v>90.882934834065637</v>
      </c>
      <c r="AB12" s="21">
        <v>79.900000000000006</v>
      </c>
      <c r="AC12" s="21">
        <v>41.7746</v>
      </c>
      <c r="AD12" s="21">
        <v>52.283604505632027</v>
      </c>
      <c r="AE12" s="21">
        <v>0</v>
      </c>
      <c r="AF12" s="21">
        <v>0</v>
      </c>
      <c r="AG12" s="21" t="s">
        <v>116</v>
      </c>
      <c r="AH12" s="21">
        <v>5601.6113800000003</v>
      </c>
      <c r="AI12" s="21">
        <v>3717.5952499999999</v>
      </c>
      <c r="AJ12" s="21">
        <v>66.366532731515548</v>
      </c>
      <c r="AK12" s="21">
        <v>10848.4</v>
      </c>
      <c r="AL12" s="21">
        <v>9871.2448000000004</v>
      </c>
      <c r="AM12" s="21">
        <v>90.992633015006831</v>
      </c>
      <c r="AN12" s="21">
        <v>0</v>
      </c>
      <c r="AO12" s="21">
        <v>0</v>
      </c>
      <c r="AP12" s="21" t="s">
        <v>116</v>
      </c>
      <c r="AQ12" s="21">
        <v>91.813000000000002</v>
      </c>
      <c r="AR12" s="21">
        <v>53.41245</v>
      </c>
      <c r="AS12" s="21">
        <v>58.175258405672395</v>
      </c>
      <c r="AT12" s="21">
        <v>0</v>
      </c>
      <c r="AU12" s="21">
        <v>0</v>
      </c>
      <c r="AV12" s="21" t="s">
        <v>116</v>
      </c>
      <c r="AW12" s="21">
        <v>0</v>
      </c>
      <c r="AX12" s="21">
        <v>0</v>
      </c>
      <c r="AY12" s="21" t="s">
        <v>116</v>
      </c>
      <c r="AZ12" s="21">
        <v>86</v>
      </c>
      <c r="BA12" s="21">
        <v>54.427999999999997</v>
      </c>
      <c r="BB12" s="21">
        <v>63.288372093023249</v>
      </c>
      <c r="BC12" s="21">
        <v>1412.681</v>
      </c>
      <c r="BD12" s="21">
        <v>1297.0830000000001</v>
      </c>
      <c r="BE12" s="21">
        <v>91.817119363819572</v>
      </c>
      <c r="BF12" s="21">
        <v>0</v>
      </c>
      <c r="BG12" s="21">
        <v>0</v>
      </c>
      <c r="BH12" s="21" t="s">
        <v>116</v>
      </c>
      <c r="BI12" s="21">
        <v>0</v>
      </c>
      <c r="BJ12" s="21">
        <v>0</v>
      </c>
      <c r="BK12" s="21" t="s">
        <v>116</v>
      </c>
      <c r="BL12" s="21">
        <v>0</v>
      </c>
      <c r="BM12" s="21">
        <v>1194.5</v>
      </c>
      <c r="BN12" s="21" t="s">
        <v>117</v>
      </c>
    </row>
    <row r="13" spans="1:66" x14ac:dyDescent="0.2">
      <c r="A13" s="12">
        <v>7</v>
      </c>
      <c r="B13" s="12">
        <v>7</v>
      </c>
      <c r="C13" s="20" t="s">
        <v>4</v>
      </c>
      <c r="D13" s="21">
        <v>697771.62783999997</v>
      </c>
      <c r="E13" s="21">
        <v>657810.17814999993</v>
      </c>
      <c r="F13" s="21">
        <v>94.272990173919297</v>
      </c>
      <c r="G13" s="21">
        <v>41110.849520000003</v>
      </c>
      <c r="H13" s="21">
        <v>40713.091340000006</v>
      </c>
      <c r="I13" s="21">
        <v>99.032473946308286</v>
      </c>
      <c r="J13" s="21">
        <v>230438.65434000001</v>
      </c>
      <c r="K13" s="21">
        <v>219787.59722999998</v>
      </c>
      <c r="L13" s="21">
        <v>95.377920800437863</v>
      </c>
      <c r="M13" s="21">
        <v>114050.17818</v>
      </c>
      <c r="N13" s="21">
        <v>112436.57107999999</v>
      </c>
      <c r="O13" s="21">
        <v>98.585177922779451</v>
      </c>
      <c r="P13" s="21">
        <v>204428.25121000002</v>
      </c>
      <c r="Q13" s="21">
        <v>185454.30679</v>
      </c>
      <c r="R13" s="21">
        <v>90.718531167930934</v>
      </c>
      <c r="S13" s="21">
        <v>15141.09642</v>
      </c>
      <c r="T13" s="21">
        <v>14741.24641</v>
      </c>
      <c r="U13" s="21">
        <v>97.359174006237524</v>
      </c>
      <c r="V13" s="21">
        <v>11948.15</v>
      </c>
      <c r="W13" s="21">
        <v>11670.11203</v>
      </c>
      <c r="X13" s="21">
        <v>97.67296217406043</v>
      </c>
      <c r="Y13" s="21">
        <v>31261.00547</v>
      </c>
      <c r="Z13" s="21">
        <v>30772.790550000002</v>
      </c>
      <c r="AA13" s="21">
        <v>98.438262261050696</v>
      </c>
      <c r="AB13" s="21">
        <v>80.5</v>
      </c>
      <c r="AC13" s="21">
        <v>80.5</v>
      </c>
      <c r="AD13" s="21">
        <v>100</v>
      </c>
      <c r="AE13" s="21">
        <v>0</v>
      </c>
      <c r="AF13" s="21">
        <v>0</v>
      </c>
      <c r="AG13" s="21" t="s">
        <v>116</v>
      </c>
      <c r="AH13" s="21">
        <v>38856.248700000004</v>
      </c>
      <c r="AI13" s="21">
        <v>32636.66691</v>
      </c>
      <c r="AJ13" s="21">
        <v>83.993354999295121</v>
      </c>
      <c r="AK13" s="21">
        <v>6935.86</v>
      </c>
      <c r="AL13" s="21">
        <v>6824.5055899999998</v>
      </c>
      <c r="AM13" s="21">
        <v>98.394511855775633</v>
      </c>
      <c r="AN13" s="21">
        <v>0</v>
      </c>
      <c r="AO13" s="21">
        <v>0</v>
      </c>
      <c r="AP13" s="21" t="s">
        <v>116</v>
      </c>
      <c r="AQ13" s="21">
        <v>309.22800000000001</v>
      </c>
      <c r="AR13" s="21">
        <v>309.12878999999998</v>
      </c>
      <c r="AS13" s="21">
        <v>99.967916876867548</v>
      </c>
      <c r="AT13" s="21">
        <v>0</v>
      </c>
      <c r="AU13" s="21">
        <v>0</v>
      </c>
      <c r="AV13" s="21" t="s">
        <v>116</v>
      </c>
      <c r="AW13" s="21">
        <v>1307.3910000000001</v>
      </c>
      <c r="AX13" s="21">
        <v>1307.2963</v>
      </c>
      <c r="AY13" s="21">
        <v>99.992756566321773</v>
      </c>
      <c r="AZ13" s="21">
        <v>0</v>
      </c>
      <c r="BA13" s="21">
        <v>0</v>
      </c>
      <c r="BB13" s="21" t="s">
        <v>116</v>
      </c>
      <c r="BC13" s="21">
        <v>1816.8</v>
      </c>
      <c r="BD13" s="21">
        <v>988.95033999999998</v>
      </c>
      <c r="BE13" s="21">
        <v>54.433638265081463</v>
      </c>
      <c r="BF13" s="21">
        <v>87.415000000000006</v>
      </c>
      <c r="BG13" s="21">
        <v>87.414789999999996</v>
      </c>
      <c r="BH13" s="21">
        <v>99.999759766630419</v>
      </c>
      <c r="BI13" s="21">
        <v>0</v>
      </c>
      <c r="BJ13" s="21">
        <v>0</v>
      </c>
      <c r="BK13" s="21" t="s">
        <v>116</v>
      </c>
      <c r="BL13" s="21">
        <v>0</v>
      </c>
      <c r="BM13" s="21">
        <v>0</v>
      </c>
      <c r="BN13" s="21" t="s">
        <v>116</v>
      </c>
    </row>
    <row r="14" spans="1:66" ht="13.5" x14ac:dyDescent="0.25">
      <c r="A14" s="12"/>
      <c r="B14" s="12"/>
      <c r="C14" s="22" t="s">
        <v>86</v>
      </c>
      <c r="D14" s="23">
        <v>6122040.4688199991</v>
      </c>
      <c r="E14" s="23">
        <v>5796085.691060001</v>
      </c>
      <c r="F14" s="23">
        <v>94.675716708830819</v>
      </c>
      <c r="G14" s="23">
        <v>429220.33259999997</v>
      </c>
      <c r="H14" s="23">
        <v>420595.26751999994</v>
      </c>
      <c r="I14" s="23">
        <v>97.99052737605561</v>
      </c>
      <c r="J14" s="23">
        <v>1948044.2446599999</v>
      </c>
      <c r="K14" s="23">
        <v>1905996.1885300002</v>
      </c>
      <c r="L14" s="23">
        <v>97.841524583167853</v>
      </c>
      <c r="M14" s="23">
        <v>895084.57913999993</v>
      </c>
      <c r="N14" s="23">
        <v>879786.83396000008</v>
      </c>
      <c r="O14" s="23">
        <v>98.290916240038683</v>
      </c>
      <c r="P14" s="23">
        <v>1498501.37555</v>
      </c>
      <c r="Q14" s="23">
        <v>1358241.3342599999</v>
      </c>
      <c r="R14" s="23">
        <v>90.639979143261058</v>
      </c>
      <c r="S14" s="23">
        <v>80877.386469999998</v>
      </c>
      <c r="T14" s="23">
        <v>78471.765470000013</v>
      </c>
      <c r="U14" s="23">
        <v>97.025595033424693</v>
      </c>
      <c r="V14" s="23">
        <v>74313.964070000002</v>
      </c>
      <c r="W14" s="23">
        <v>72139.002000000008</v>
      </c>
      <c r="X14" s="23">
        <v>97.073279433793502</v>
      </c>
      <c r="Y14" s="23">
        <v>581382.59749999992</v>
      </c>
      <c r="Z14" s="23">
        <v>527398.03406999994</v>
      </c>
      <c r="AA14" s="23">
        <v>90.714451436603255</v>
      </c>
      <c r="AB14" s="23">
        <v>1870.1033299999999</v>
      </c>
      <c r="AC14" s="23">
        <v>1263.2579299999998</v>
      </c>
      <c r="AD14" s="23">
        <v>67.550167401712486</v>
      </c>
      <c r="AE14" s="23">
        <v>0</v>
      </c>
      <c r="AF14" s="23">
        <v>0</v>
      </c>
      <c r="AG14" s="23" t="s">
        <v>116</v>
      </c>
      <c r="AH14" s="23">
        <v>275598.20299000002</v>
      </c>
      <c r="AI14" s="23">
        <v>211366.68882000001</v>
      </c>
      <c r="AJ14" s="23">
        <v>76.693783387139632</v>
      </c>
      <c r="AK14" s="23">
        <v>134736.67846999998</v>
      </c>
      <c r="AL14" s="23">
        <v>126489.41327999999</v>
      </c>
      <c r="AM14" s="23">
        <v>93.878975432932094</v>
      </c>
      <c r="AN14" s="23">
        <v>14525.36</v>
      </c>
      <c r="AO14" s="23">
        <v>11711.98091</v>
      </c>
      <c r="AP14" s="23">
        <v>80.631260843104741</v>
      </c>
      <c r="AQ14" s="23">
        <v>147366.19843000002</v>
      </c>
      <c r="AR14" s="23">
        <v>56920.628900000003</v>
      </c>
      <c r="AS14" s="23">
        <v>38.625295017729385</v>
      </c>
      <c r="AT14" s="23">
        <v>18201.64358</v>
      </c>
      <c r="AU14" s="23">
        <v>8433.2304399999994</v>
      </c>
      <c r="AV14" s="23">
        <v>46.332246881630233</v>
      </c>
      <c r="AW14" s="23">
        <v>6495.6652200000008</v>
      </c>
      <c r="AX14" s="23">
        <v>6362.2905599999995</v>
      </c>
      <c r="AY14" s="23">
        <v>97.946712838750614</v>
      </c>
      <c r="AZ14" s="23">
        <v>4129.808</v>
      </c>
      <c r="BA14" s="23">
        <v>3879.3888999999995</v>
      </c>
      <c r="BB14" s="23">
        <v>93.936301639204515</v>
      </c>
      <c r="BC14" s="23">
        <v>11199.121150000001</v>
      </c>
      <c r="BD14" s="23">
        <v>8584.5855899999988</v>
      </c>
      <c r="BE14" s="23">
        <v>76.654100576454582</v>
      </c>
      <c r="BF14" s="23">
        <v>385.41500000000002</v>
      </c>
      <c r="BG14" s="23">
        <v>385.20967000000002</v>
      </c>
      <c r="BH14" s="23">
        <v>99.946724958810634</v>
      </c>
      <c r="BI14" s="23">
        <v>107.79266</v>
      </c>
      <c r="BJ14" s="23">
        <v>107.7535</v>
      </c>
      <c r="BK14" s="23">
        <v>99.963670995780234</v>
      </c>
      <c r="BL14" s="23">
        <v>0</v>
      </c>
      <c r="BM14" s="23">
        <v>117952.83674999999</v>
      </c>
      <c r="BN14" s="23" t="s">
        <v>117</v>
      </c>
    </row>
    <row r="15" spans="1:66" x14ac:dyDescent="0.2">
      <c r="A15" s="12">
        <v>8</v>
      </c>
      <c r="B15" s="12">
        <v>9</v>
      </c>
      <c r="C15" s="20" t="s">
        <v>26</v>
      </c>
      <c r="D15" s="21">
        <v>491374.11645999999</v>
      </c>
      <c r="E15" s="21">
        <v>459755.72739000013</v>
      </c>
      <c r="F15" s="21">
        <v>93.565312455245348</v>
      </c>
      <c r="G15" s="21">
        <v>45190.527999999998</v>
      </c>
      <c r="H15" s="21">
        <v>42670.672630000001</v>
      </c>
      <c r="I15" s="21">
        <v>94.42393023157419</v>
      </c>
      <c r="J15" s="21">
        <v>162781.21146000002</v>
      </c>
      <c r="K15" s="21">
        <v>157727.99971999999</v>
      </c>
      <c r="L15" s="21">
        <v>96.895703321853119</v>
      </c>
      <c r="M15" s="21">
        <v>44491.833189999998</v>
      </c>
      <c r="N15" s="21">
        <v>43355.192270000007</v>
      </c>
      <c r="O15" s="21">
        <v>97.445281889945903</v>
      </c>
      <c r="P15" s="21">
        <v>166291.63783000002</v>
      </c>
      <c r="Q15" s="21">
        <v>148224.53644999999</v>
      </c>
      <c r="R15" s="21">
        <v>89.135291698509803</v>
      </c>
      <c r="S15" s="21">
        <v>16033.60943</v>
      </c>
      <c r="T15" s="21">
        <v>15352.851710000001</v>
      </c>
      <c r="U15" s="21">
        <v>95.754182968145301</v>
      </c>
      <c r="V15" s="21">
        <v>2918.5202200000003</v>
      </c>
      <c r="W15" s="21">
        <v>2826.13994</v>
      </c>
      <c r="X15" s="21">
        <v>96.834687682924454</v>
      </c>
      <c r="Y15" s="21">
        <v>16988.265500000001</v>
      </c>
      <c r="Z15" s="21">
        <v>15371.738130000002</v>
      </c>
      <c r="AA15" s="21">
        <v>90.484447220347491</v>
      </c>
      <c r="AB15" s="21">
        <v>224.62299999999999</v>
      </c>
      <c r="AC15" s="21">
        <v>106.48177</v>
      </c>
      <c r="AD15" s="21">
        <v>47.404660252957179</v>
      </c>
      <c r="AE15" s="21">
        <v>0</v>
      </c>
      <c r="AF15" s="21">
        <v>0</v>
      </c>
      <c r="AG15" s="21" t="s">
        <v>116</v>
      </c>
      <c r="AH15" s="21">
        <v>27538.65683</v>
      </c>
      <c r="AI15" s="21">
        <v>23274.075690000001</v>
      </c>
      <c r="AJ15" s="21">
        <v>84.514200651375788</v>
      </c>
      <c r="AK15" s="21">
        <v>6117.9030000000002</v>
      </c>
      <c r="AL15" s="21">
        <v>6051.11283</v>
      </c>
      <c r="AM15" s="21">
        <v>98.908283279417802</v>
      </c>
      <c r="AN15" s="21">
        <v>0</v>
      </c>
      <c r="AO15" s="21">
        <v>0</v>
      </c>
      <c r="AP15" s="21" t="s">
        <v>116</v>
      </c>
      <c r="AQ15" s="21">
        <v>1923.432</v>
      </c>
      <c r="AR15" s="21">
        <v>1722.4355800000001</v>
      </c>
      <c r="AS15" s="21">
        <v>89.550115626650694</v>
      </c>
      <c r="AT15" s="21">
        <v>0</v>
      </c>
      <c r="AU15" s="21">
        <v>0</v>
      </c>
      <c r="AV15" s="21" t="s">
        <v>116</v>
      </c>
      <c r="AW15" s="21">
        <v>488.3</v>
      </c>
      <c r="AX15" s="21">
        <v>438.34343999999999</v>
      </c>
      <c r="AY15" s="21">
        <v>89.769289371288139</v>
      </c>
      <c r="AZ15" s="21">
        <v>0</v>
      </c>
      <c r="BA15" s="21">
        <v>0</v>
      </c>
      <c r="BB15" s="21" t="s">
        <v>116</v>
      </c>
      <c r="BC15" s="21">
        <v>385.596</v>
      </c>
      <c r="BD15" s="21">
        <v>233.75843</v>
      </c>
      <c r="BE15" s="21">
        <v>60.62262834676708</v>
      </c>
      <c r="BF15" s="21">
        <v>0</v>
      </c>
      <c r="BG15" s="21">
        <v>0</v>
      </c>
      <c r="BH15" s="21" t="s">
        <v>116</v>
      </c>
      <c r="BI15" s="21">
        <v>0</v>
      </c>
      <c r="BJ15" s="21">
        <v>0</v>
      </c>
      <c r="BK15" s="21" t="s">
        <v>116</v>
      </c>
      <c r="BL15" s="21">
        <v>0</v>
      </c>
      <c r="BM15" s="21">
        <v>2400.3887999999997</v>
      </c>
      <c r="BN15" s="21" t="s">
        <v>117</v>
      </c>
    </row>
    <row r="16" spans="1:66" x14ac:dyDescent="0.2">
      <c r="A16" s="12">
        <v>9</v>
      </c>
      <c r="B16" s="12">
        <v>10</v>
      </c>
      <c r="C16" s="20" t="s">
        <v>27</v>
      </c>
      <c r="D16" s="21">
        <v>176947.32920000007</v>
      </c>
      <c r="E16" s="21">
        <v>165564.40299999999</v>
      </c>
      <c r="F16" s="21">
        <v>93.567053963762191</v>
      </c>
      <c r="G16" s="21">
        <v>16839.162640000002</v>
      </c>
      <c r="H16" s="21">
        <v>16433.737639999999</v>
      </c>
      <c r="I16" s="21">
        <v>97.59236840532111</v>
      </c>
      <c r="J16" s="21">
        <v>44574.213960000001</v>
      </c>
      <c r="K16" s="21">
        <v>44208.578939999999</v>
      </c>
      <c r="L16" s="21">
        <v>99.179716280968819</v>
      </c>
      <c r="M16" s="21">
        <v>25545.491879999998</v>
      </c>
      <c r="N16" s="21">
        <v>25013.436739999997</v>
      </c>
      <c r="O16" s="21">
        <v>97.917224915850781</v>
      </c>
      <c r="P16" s="21">
        <v>74393.00340999999</v>
      </c>
      <c r="Q16" s="21">
        <v>64764.2281</v>
      </c>
      <c r="R16" s="21">
        <v>87.056880528222251</v>
      </c>
      <c r="S16" s="21">
        <v>6458.99064</v>
      </c>
      <c r="T16" s="21">
        <v>6171.2535800000005</v>
      </c>
      <c r="U16" s="21">
        <v>95.54516988741139</v>
      </c>
      <c r="V16" s="21">
        <v>98.04</v>
      </c>
      <c r="W16" s="21">
        <v>86.691999999999993</v>
      </c>
      <c r="X16" s="21">
        <v>88.4251325989392</v>
      </c>
      <c r="Y16" s="21">
        <v>2971.80897</v>
      </c>
      <c r="Z16" s="21">
        <v>2294.0739800000001</v>
      </c>
      <c r="AA16" s="21">
        <v>77.194530441167629</v>
      </c>
      <c r="AB16" s="21">
        <v>41.982999999999997</v>
      </c>
      <c r="AC16" s="21">
        <v>35.253860000000003</v>
      </c>
      <c r="AD16" s="21">
        <v>83.971750470428518</v>
      </c>
      <c r="AE16" s="21">
        <v>2525</v>
      </c>
      <c r="AF16" s="21">
        <v>2525</v>
      </c>
      <c r="AG16" s="21">
        <v>100</v>
      </c>
      <c r="AH16" s="21">
        <v>1561.37249</v>
      </c>
      <c r="AI16" s="21">
        <v>1537.62851</v>
      </c>
      <c r="AJ16" s="21">
        <v>98.479287924433706</v>
      </c>
      <c r="AK16" s="21">
        <v>1500</v>
      </c>
      <c r="AL16" s="21">
        <v>1499.30448</v>
      </c>
      <c r="AM16" s="21">
        <v>99.953631999999999</v>
      </c>
      <c r="AN16" s="21">
        <v>0</v>
      </c>
      <c r="AO16" s="21">
        <v>0</v>
      </c>
      <c r="AP16" s="21" t="s">
        <v>116</v>
      </c>
      <c r="AQ16" s="21">
        <v>127.85299999999999</v>
      </c>
      <c r="AR16" s="21">
        <v>50.352789999999999</v>
      </c>
      <c r="AS16" s="21">
        <v>39.383346499495516</v>
      </c>
      <c r="AT16" s="21">
        <v>0</v>
      </c>
      <c r="AU16" s="21">
        <v>0</v>
      </c>
      <c r="AV16" s="21" t="s">
        <v>116</v>
      </c>
      <c r="AW16" s="21">
        <v>112</v>
      </c>
      <c r="AX16" s="21">
        <v>99.915000000000006</v>
      </c>
      <c r="AY16" s="21">
        <v>89.209821428571431</v>
      </c>
      <c r="AZ16" s="21">
        <v>162.86699999999999</v>
      </c>
      <c r="BA16" s="21">
        <v>131.88249999999999</v>
      </c>
      <c r="BB16" s="21">
        <v>80.97558130253519</v>
      </c>
      <c r="BC16" s="21">
        <v>35.542209999999997</v>
      </c>
      <c r="BD16" s="21">
        <v>0</v>
      </c>
      <c r="BE16" s="21">
        <v>0</v>
      </c>
      <c r="BF16" s="21">
        <v>0</v>
      </c>
      <c r="BG16" s="21">
        <v>0</v>
      </c>
      <c r="BH16" s="21" t="s">
        <v>116</v>
      </c>
      <c r="BI16" s="21">
        <v>0</v>
      </c>
      <c r="BJ16" s="21">
        <v>0</v>
      </c>
      <c r="BK16" s="21" t="s">
        <v>116</v>
      </c>
      <c r="BL16" s="21">
        <v>0</v>
      </c>
      <c r="BM16" s="21">
        <v>713.06488000000002</v>
      </c>
      <c r="BN16" s="21" t="s">
        <v>117</v>
      </c>
    </row>
    <row r="17" spans="1:66" x14ac:dyDescent="0.2">
      <c r="A17" s="12">
        <v>10</v>
      </c>
      <c r="B17" s="12">
        <v>11</v>
      </c>
      <c r="C17" s="20" t="s">
        <v>28</v>
      </c>
      <c r="D17" s="21">
        <v>164284.82113</v>
      </c>
      <c r="E17" s="21">
        <v>152533.64585000003</v>
      </c>
      <c r="F17" s="21">
        <v>92.847071811521062</v>
      </c>
      <c r="G17" s="21">
        <v>16649.573</v>
      </c>
      <c r="H17" s="21">
        <v>16082.886769999999</v>
      </c>
      <c r="I17" s="21">
        <v>96.596391811369571</v>
      </c>
      <c r="J17" s="21">
        <v>53805.10873</v>
      </c>
      <c r="K17" s="21">
        <v>52579.972320000001</v>
      </c>
      <c r="L17" s="21">
        <v>97.723010994833473</v>
      </c>
      <c r="M17" s="21">
        <v>18607.02924</v>
      </c>
      <c r="N17" s="21">
        <v>18581.65495</v>
      </c>
      <c r="O17" s="21">
        <v>99.863630622208873</v>
      </c>
      <c r="P17" s="21">
        <v>60642.093130000001</v>
      </c>
      <c r="Q17" s="21">
        <v>52810.273420000005</v>
      </c>
      <c r="R17" s="21">
        <v>87.085175814741874</v>
      </c>
      <c r="S17" s="21">
        <v>6012.8080399999999</v>
      </c>
      <c r="T17" s="21">
        <v>5862.9177800000007</v>
      </c>
      <c r="U17" s="21">
        <v>97.50715041952347</v>
      </c>
      <c r="V17" s="21">
        <v>1179.77899</v>
      </c>
      <c r="W17" s="21">
        <v>1166.4042099999999</v>
      </c>
      <c r="X17" s="21">
        <v>98.866331735573624</v>
      </c>
      <c r="Y17" s="21">
        <v>3432.2860000000001</v>
      </c>
      <c r="Z17" s="21">
        <v>2840.8929199999998</v>
      </c>
      <c r="AA17" s="21">
        <v>82.769702757870405</v>
      </c>
      <c r="AB17" s="21">
        <v>58</v>
      </c>
      <c r="AC17" s="21">
        <v>15.392430000000001</v>
      </c>
      <c r="AD17" s="21">
        <v>26.538672413793108</v>
      </c>
      <c r="AE17" s="21">
        <v>0</v>
      </c>
      <c r="AF17" s="21">
        <v>0</v>
      </c>
      <c r="AG17" s="21" t="s">
        <v>116</v>
      </c>
      <c r="AH17" s="21">
        <v>1642.527</v>
      </c>
      <c r="AI17" s="21">
        <v>37.572120000000005</v>
      </c>
      <c r="AJ17" s="21">
        <v>2.2874582883569037</v>
      </c>
      <c r="AK17" s="21">
        <v>1911.84</v>
      </c>
      <c r="AL17" s="21">
        <v>1745.91824</v>
      </c>
      <c r="AM17" s="21">
        <v>91.321357435768689</v>
      </c>
      <c r="AN17" s="21">
        <v>0</v>
      </c>
      <c r="AO17" s="21">
        <v>0</v>
      </c>
      <c r="AP17" s="21" t="s">
        <v>116</v>
      </c>
      <c r="AQ17" s="21">
        <v>93.751999999999995</v>
      </c>
      <c r="AR17" s="21">
        <v>93.751999999999995</v>
      </c>
      <c r="AS17" s="21">
        <v>100</v>
      </c>
      <c r="AT17" s="21">
        <v>0</v>
      </c>
      <c r="AU17" s="21">
        <v>0</v>
      </c>
      <c r="AV17" s="21" t="s">
        <v>116</v>
      </c>
      <c r="AW17" s="21">
        <v>103.343</v>
      </c>
      <c r="AX17" s="21">
        <v>89.554339999999996</v>
      </c>
      <c r="AY17" s="21">
        <v>86.657383664108835</v>
      </c>
      <c r="AZ17" s="21">
        <v>139.94200000000001</v>
      </c>
      <c r="BA17" s="21">
        <v>136.75435000000002</v>
      </c>
      <c r="BB17" s="21">
        <v>97.722163467722339</v>
      </c>
      <c r="BC17" s="21">
        <v>6.74</v>
      </c>
      <c r="BD17" s="21">
        <v>0</v>
      </c>
      <c r="BE17" s="21">
        <v>0</v>
      </c>
      <c r="BF17" s="21">
        <v>0</v>
      </c>
      <c r="BG17" s="21">
        <v>0</v>
      </c>
      <c r="BH17" s="21" t="s">
        <v>116</v>
      </c>
      <c r="BI17" s="21">
        <v>0</v>
      </c>
      <c r="BJ17" s="21">
        <v>0</v>
      </c>
      <c r="BK17" s="21" t="s">
        <v>116</v>
      </c>
      <c r="BL17" s="21">
        <v>0</v>
      </c>
      <c r="BM17" s="21">
        <v>489.7</v>
      </c>
      <c r="BN17" s="21" t="s">
        <v>117</v>
      </c>
    </row>
    <row r="18" spans="1:66" x14ac:dyDescent="0.2">
      <c r="A18" s="12">
        <v>11</v>
      </c>
      <c r="B18" s="12">
        <v>12</v>
      </c>
      <c r="C18" s="20" t="s">
        <v>29</v>
      </c>
      <c r="D18" s="21">
        <v>170840.87926999995</v>
      </c>
      <c r="E18" s="21">
        <v>159512.37635999999</v>
      </c>
      <c r="F18" s="21">
        <v>93.36897412469051</v>
      </c>
      <c r="G18" s="21">
        <v>25052.612809999999</v>
      </c>
      <c r="H18" s="21">
        <v>24443.594120000002</v>
      </c>
      <c r="I18" s="21">
        <v>97.569041222890334</v>
      </c>
      <c r="J18" s="21">
        <v>53401.047619999998</v>
      </c>
      <c r="K18" s="21">
        <v>52941.82978</v>
      </c>
      <c r="L18" s="21">
        <v>99.140058368765011</v>
      </c>
      <c r="M18" s="21">
        <v>4752.3869999999997</v>
      </c>
      <c r="N18" s="21">
        <v>4577.52844</v>
      </c>
      <c r="O18" s="21">
        <v>96.320616145107721</v>
      </c>
      <c r="P18" s="21">
        <v>64799.184179999997</v>
      </c>
      <c r="Q18" s="21">
        <v>55177.200420000001</v>
      </c>
      <c r="R18" s="21">
        <v>85.15107268438453</v>
      </c>
      <c r="S18" s="21">
        <v>9375.0593599999993</v>
      </c>
      <c r="T18" s="21">
        <v>9060.3962699999993</v>
      </c>
      <c r="U18" s="21">
        <v>96.643614958401713</v>
      </c>
      <c r="V18" s="21">
        <v>549.82100000000003</v>
      </c>
      <c r="W18" s="21">
        <v>537.39920999999993</v>
      </c>
      <c r="X18" s="21">
        <v>97.740757446514394</v>
      </c>
      <c r="Y18" s="21">
        <v>5621.0096800000001</v>
      </c>
      <c r="Z18" s="21">
        <v>4908.5504600000004</v>
      </c>
      <c r="AA18" s="21">
        <v>87.32506683745828</v>
      </c>
      <c r="AB18" s="21">
        <v>153.69399999999999</v>
      </c>
      <c r="AC18" s="21">
        <v>151.86985000000001</v>
      </c>
      <c r="AD18" s="21">
        <v>98.813128684268762</v>
      </c>
      <c r="AE18" s="21">
        <v>0</v>
      </c>
      <c r="AF18" s="21">
        <v>0</v>
      </c>
      <c r="AG18" s="21" t="s">
        <v>116</v>
      </c>
      <c r="AH18" s="21">
        <v>4110.3835200000003</v>
      </c>
      <c r="AI18" s="21">
        <v>3777.51161</v>
      </c>
      <c r="AJ18" s="21">
        <v>91.901682449330167</v>
      </c>
      <c r="AK18" s="21">
        <v>808.46100000000001</v>
      </c>
      <c r="AL18" s="21">
        <v>802.66276000000005</v>
      </c>
      <c r="AM18" s="21">
        <v>99.282805231173796</v>
      </c>
      <c r="AN18" s="21">
        <v>0</v>
      </c>
      <c r="AO18" s="21">
        <v>0</v>
      </c>
      <c r="AP18" s="21" t="s">
        <v>116</v>
      </c>
      <c r="AQ18" s="21">
        <v>1484.662</v>
      </c>
      <c r="AR18" s="21">
        <v>1447.11366</v>
      </c>
      <c r="AS18" s="21">
        <v>97.470916612670095</v>
      </c>
      <c r="AT18" s="21">
        <v>0</v>
      </c>
      <c r="AU18" s="21">
        <v>0</v>
      </c>
      <c r="AV18" s="21" t="s">
        <v>116</v>
      </c>
      <c r="AW18" s="21">
        <v>461.22709999999995</v>
      </c>
      <c r="AX18" s="21">
        <v>419.66320000000002</v>
      </c>
      <c r="AY18" s="21">
        <v>90.988408963827155</v>
      </c>
      <c r="AZ18" s="21">
        <v>0</v>
      </c>
      <c r="BA18" s="21">
        <v>0</v>
      </c>
      <c r="BB18" s="21" t="s">
        <v>116</v>
      </c>
      <c r="BC18" s="21">
        <v>271.33</v>
      </c>
      <c r="BD18" s="21">
        <v>226.4845</v>
      </c>
      <c r="BE18" s="21">
        <v>83.471971400140049</v>
      </c>
      <c r="BF18" s="21">
        <v>0</v>
      </c>
      <c r="BG18" s="21">
        <v>0</v>
      </c>
      <c r="BH18" s="21" t="s">
        <v>116</v>
      </c>
      <c r="BI18" s="21">
        <v>0</v>
      </c>
      <c r="BJ18" s="21">
        <v>0</v>
      </c>
      <c r="BK18" s="21" t="s">
        <v>116</v>
      </c>
      <c r="BL18" s="21">
        <v>0</v>
      </c>
      <c r="BM18" s="21">
        <v>1040.5720799999999</v>
      </c>
      <c r="BN18" s="21" t="s">
        <v>117</v>
      </c>
    </row>
    <row r="19" spans="1:66" x14ac:dyDescent="0.2">
      <c r="A19" s="12">
        <v>12</v>
      </c>
      <c r="B19" s="12">
        <v>13</v>
      </c>
      <c r="C19" s="20" t="s">
        <v>30</v>
      </c>
      <c r="D19" s="21">
        <v>222466.12302999996</v>
      </c>
      <c r="E19" s="21">
        <v>204313.11100999996</v>
      </c>
      <c r="F19" s="21">
        <v>91.840100518337337</v>
      </c>
      <c r="G19" s="21">
        <v>25517.24107</v>
      </c>
      <c r="H19" s="21">
        <v>24696.516760000002</v>
      </c>
      <c r="I19" s="21">
        <v>96.78364793533693</v>
      </c>
      <c r="J19" s="21">
        <v>64682.840969999997</v>
      </c>
      <c r="K19" s="21">
        <v>62676.418969999999</v>
      </c>
      <c r="L19" s="21">
        <v>96.898061417972386</v>
      </c>
      <c r="M19" s="21">
        <v>7483.3090000000002</v>
      </c>
      <c r="N19" s="21">
        <v>7117.0021900000002</v>
      </c>
      <c r="O19" s="21">
        <v>95.105015575329048</v>
      </c>
      <c r="P19" s="21">
        <v>85053.369489999997</v>
      </c>
      <c r="Q19" s="21">
        <v>71158.87083</v>
      </c>
      <c r="R19" s="21">
        <v>83.663788109378061</v>
      </c>
      <c r="S19" s="21">
        <v>11541.049300000001</v>
      </c>
      <c r="T19" s="21">
        <v>10715.43109</v>
      </c>
      <c r="U19" s="21">
        <v>92.846246571358108</v>
      </c>
      <c r="V19" s="21">
        <v>925.33100000000002</v>
      </c>
      <c r="W19" s="21">
        <v>817.49641000000008</v>
      </c>
      <c r="X19" s="21">
        <v>88.346376593889104</v>
      </c>
      <c r="Y19" s="21">
        <v>7368.5222000000003</v>
      </c>
      <c r="Z19" s="21">
        <v>5501.8503300000002</v>
      </c>
      <c r="AA19" s="21">
        <v>74.666943800481462</v>
      </c>
      <c r="AB19" s="21">
        <v>1258.367</v>
      </c>
      <c r="AC19" s="21">
        <v>735.34665000000007</v>
      </c>
      <c r="AD19" s="21">
        <v>58.436580902073885</v>
      </c>
      <c r="AE19" s="21">
        <v>0</v>
      </c>
      <c r="AF19" s="21">
        <v>0</v>
      </c>
      <c r="AG19" s="21" t="s">
        <v>116</v>
      </c>
      <c r="AH19" s="21">
        <v>9894.5580000000009</v>
      </c>
      <c r="AI19" s="21">
        <v>9284.3269999999993</v>
      </c>
      <c r="AJ19" s="21">
        <v>93.832660337126711</v>
      </c>
      <c r="AK19" s="21">
        <v>6976.2020000000002</v>
      </c>
      <c r="AL19" s="21">
        <v>6385.6040300000004</v>
      </c>
      <c r="AM19" s="21">
        <v>91.534104517042366</v>
      </c>
      <c r="AN19" s="21">
        <v>0</v>
      </c>
      <c r="AO19" s="21">
        <v>0</v>
      </c>
      <c r="AP19" s="21" t="s">
        <v>116</v>
      </c>
      <c r="AQ19" s="21">
        <v>86.5</v>
      </c>
      <c r="AR19" s="21">
        <v>86.265000000000001</v>
      </c>
      <c r="AS19" s="21">
        <v>99.728323699421964</v>
      </c>
      <c r="AT19" s="21">
        <v>0</v>
      </c>
      <c r="AU19" s="21">
        <v>0</v>
      </c>
      <c r="AV19" s="21" t="s">
        <v>116</v>
      </c>
      <c r="AW19" s="21">
        <v>871.32899999999995</v>
      </c>
      <c r="AX19" s="21">
        <v>820.63313000000005</v>
      </c>
      <c r="AY19" s="21">
        <v>94.181776343952748</v>
      </c>
      <c r="AZ19" s="21">
        <v>0</v>
      </c>
      <c r="BA19" s="21">
        <v>0</v>
      </c>
      <c r="BB19" s="21" t="s">
        <v>116</v>
      </c>
      <c r="BC19" s="21">
        <v>807.50400000000002</v>
      </c>
      <c r="BD19" s="21">
        <v>555.33762000000002</v>
      </c>
      <c r="BE19" s="21">
        <v>68.772120014266179</v>
      </c>
      <c r="BF19" s="21">
        <v>0</v>
      </c>
      <c r="BG19" s="21">
        <v>0</v>
      </c>
      <c r="BH19" s="21" t="s">
        <v>116</v>
      </c>
      <c r="BI19" s="21">
        <v>0</v>
      </c>
      <c r="BJ19" s="21">
        <v>0</v>
      </c>
      <c r="BK19" s="21" t="s">
        <v>116</v>
      </c>
      <c r="BL19" s="21">
        <v>0</v>
      </c>
      <c r="BM19" s="21">
        <v>3762.011</v>
      </c>
      <c r="BN19" s="21" t="s">
        <v>117</v>
      </c>
    </row>
    <row r="20" spans="1:66" x14ac:dyDescent="0.2">
      <c r="A20" s="12">
        <v>13</v>
      </c>
      <c r="B20" s="12">
        <v>14</v>
      </c>
      <c r="C20" s="20" t="s">
        <v>31</v>
      </c>
      <c r="D20" s="21">
        <v>157257.40430999998</v>
      </c>
      <c r="E20" s="21">
        <v>143131.58921999999</v>
      </c>
      <c r="F20" s="21">
        <v>91.01739269322168</v>
      </c>
      <c r="G20" s="21">
        <v>12112.189</v>
      </c>
      <c r="H20" s="21">
        <v>11436.373390000001</v>
      </c>
      <c r="I20" s="21">
        <v>94.420367697366686</v>
      </c>
      <c r="J20" s="21">
        <v>28948.33599</v>
      </c>
      <c r="K20" s="21">
        <v>28092.978350000001</v>
      </c>
      <c r="L20" s="21">
        <v>97.045226916339942</v>
      </c>
      <c r="M20" s="21">
        <v>24822.0985</v>
      </c>
      <c r="N20" s="21">
        <v>24538.472129999998</v>
      </c>
      <c r="O20" s="21">
        <v>98.857363449750224</v>
      </c>
      <c r="P20" s="21">
        <v>79300.021389999994</v>
      </c>
      <c r="Q20" s="21">
        <v>68056.741709999988</v>
      </c>
      <c r="R20" s="21">
        <v>85.821845337587988</v>
      </c>
      <c r="S20" s="21">
        <v>2989.3467999999998</v>
      </c>
      <c r="T20" s="21">
        <v>2624.1042400000001</v>
      </c>
      <c r="U20" s="21">
        <v>87.781860572349785</v>
      </c>
      <c r="V20" s="21">
        <v>320.84500000000003</v>
      </c>
      <c r="W20" s="21">
        <v>282.07474999999999</v>
      </c>
      <c r="X20" s="21">
        <v>87.916205644470054</v>
      </c>
      <c r="Y20" s="21">
        <v>5268.4739800000007</v>
      </c>
      <c r="Z20" s="21">
        <v>4794.46263</v>
      </c>
      <c r="AA20" s="21">
        <v>91.002871954964064</v>
      </c>
      <c r="AB20" s="21">
        <v>161</v>
      </c>
      <c r="AC20" s="21">
        <v>142.30679999999998</v>
      </c>
      <c r="AD20" s="21">
        <v>88.389316770186326</v>
      </c>
      <c r="AE20" s="21">
        <v>0</v>
      </c>
      <c r="AF20" s="21">
        <v>0</v>
      </c>
      <c r="AG20" s="21" t="s">
        <v>116</v>
      </c>
      <c r="AH20" s="21">
        <v>1043.93265</v>
      </c>
      <c r="AI20" s="21">
        <v>932.98064999999997</v>
      </c>
      <c r="AJ20" s="21">
        <v>89.371728147404923</v>
      </c>
      <c r="AK20" s="21">
        <v>1134</v>
      </c>
      <c r="AL20" s="21">
        <v>825.26891000000001</v>
      </c>
      <c r="AM20" s="21">
        <v>72.775036155202827</v>
      </c>
      <c r="AN20" s="21">
        <v>0</v>
      </c>
      <c r="AO20" s="21">
        <v>0</v>
      </c>
      <c r="AP20" s="21" t="s">
        <v>116</v>
      </c>
      <c r="AQ20" s="21">
        <v>21.079000000000001</v>
      </c>
      <c r="AR20" s="21">
        <v>21.079000000000001</v>
      </c>
      <c r="AS20" s="21">
        <v>100</v>
      </c>
      <c r="AT20" s="21">
        <v>0</v>
      </c>
      <c r="AU20" s="21">
        <v>0</v>
      </c>
      <c r="AV20" s="21" t="s">
        <v>116</v>
      </c>
      <c r="AW20" s="21">
        <v>1048.8489999999999</v>
      </c>
      <c r="AX20" s="21">
        <v>1018.90863</v>
      </c>
      <c r="AY20" s="21">
        <v>97.145407012830262</v>
      </c>
      <c r="AZ20" s="21">
        <v>10</v>
      </c>
      <c r="BA20" s="21">
        <v>10</v>
      </c>
      <c r="BB20" s="21">
        <v>100</v>
      </c>
      <c r="BC20" s="21">
        <v>77.233000000000004</v>
      </c>
      <c r="BD20" s="21">
        <v>37.838999999999999</v>
      </c>
      <c r="BE20" s="21">
        <v>48.993305970245878</v>
      </c>
      <c r="BF20" s="21">
        <v>0</v>
      </c>
      <c r="BG20" s="21">
        <v>0</v>
      </c>
      <c r="BH20" s="21" t="s">
        <v>116</v>
      </c>
      <c r="BI20" s="21">
        <v>0</v>
      </c>
      <c r="BJ20" s="21">
        <v>0</v>
      </c>
      <c r="BK20" s="21" t="s">
        <v>116</v>
      </c>
      <c r="BL20" s="21">
        <v>0</v>
      </c>
      <c r="BM20" s="21">
        <v>317.99903</v>
      </c>
      <c r="BN20" s="21" t="s">
        <v>117</v>
      </c>
    </row>
    <row r="21" spans="1:66" x14ac:dyDescent="0.2">
      <c r="A21" s="12">
        <v>14</v>
      </c>
      <c r="B21" s="12">
        <v>15</v>
      </c>
      <c r="C21" s="20" t="s">
        <v>32</v>
      </c>
      <c r="D21" s="21">
        <v>239597.40940999996</v>
      </c>
      <c r="E21" s="21">
        <v>211191.11452999999</v>
      </c>
      <c r="F21" s="21">
        <v>88.144156086683296</v>
      </c>
      <c r="G21" s="21">
        <v>17835.918539999999</v>
      </c>
      <c r="H21" s="21">
        <v>17333.68734</v>
      </c>
      <c r="I21" s="21">
        <v>97.184158478445269</v>
      </c>
      <c r="J21" s="21">
        <v>56660.774270000002</v>
      </c>
      <c r="K21" s="21">
        <v>54701.372329999998</v>
      </c>
      <c r="L21" s="21">
        <v>96.541872282466429</v>
      </c>
      <c r="M21" s="21">
        <v>40993.555999999997</v>
      </c>
      <c r="N21" s="21">
        <v>40357.416469999996</v>
      </c>
      <c r="O21" s="21">
        <v>98.448196272604406</v>
      </c>
      <c r="P21" s="21">
        <v>101337.70598</v>
      </c>
      <c r="Q21" s="21">
        <v>78117.895090000005</v>
      </c>
      <c r="R21" s="21">
        <v>77.086701671949569</v>
      </c>
      <c r="S21" s="21">
        <v>7455.1599299999998</v>
      </c>
      <c r="T21" s="21">
        <v>7229.20903</v>
      </c>
      <c r="U21" s="21">
        <v>96.96920116910222</v>
      </c>
      <c r="V21" s="21">
        <v>317.702</v>
      </c>
      <c r="W21" s="21">
        <v>183.80583999999999</v>
      </c>
      <c r="X21" s="21">
        <v>57.85479474476081</v>
      </c>
      <c r="Y21" s="21">
        <v>2334.89572</v>
      </c>
      <c r="Z21" s="21">
        <v>2090.6768000000002</v>
      </c>
      <c r="AA21" s="21">
        <v>89.540478492975268</v>
      </c>
      <c r="AB21" s="21">
        <v>565.5</v>
      </c>
      <c r="AC21" s="21">
        <v>498.44821000000002</v>
      </c>
      <c r="AD21" s="21">
        <v>88.142919540229897</v>
      </c>
      <c r="AE21" s="21">
        <v>0</v>
      </c>
      <c r="AF21" s="21">
        <v>0</v>
      </c>
      <c r="AG21" s="21" t="s">
        <v>116</v>
      </c>
      <c r="AH21" s="21">
        <v>2844.1610000000001</v>
      </c>
      <c r="AI21" s="21">
        <v>1338.52757</v>
      </c>
      <c r="AJ21" s="21">
        <v>47.062299567429548</v>
      </c>
      <c r="AK21" s="21">
        <v>5800</v>
      </c>
      <c r="AL21" s="21">
        <v>5767.9404199999999</v>
      </c>
      <c r="AM21" s="21">
        <v>99.447248620689649</v>
      </c>
      <c r="AN21" s="21">
        <v>0</v>
      </c>
      <c r="AO21" s="21">
        <v>0</v>
      </c>
      <c r="AP21" s="21" t="s">
        <v>116</v>
      </c>
      <c r="AQ21" s="21">
        <v>414.32900000000001</v>
      </c>
      <c r="AR21" s="21">
        <v>262.10530999999997</v>
      </c>
      <c r="AS21" s="21">
        <v>63.260189366421358</v>
      </c>
      <c r="AT21" s="21">
        <v>0</v>
      </c>
      <c r="AU21" s="21">
        <v>0</v>
      </c>
      <c r="AV21" s="21" t="s">
        <v>116</v>
      </c>
      <c r="AW21" s="21">
        <v>3037.7069700000002</v>
      </c>
      <c r="AX21" s="21">
        <v>2892.13346</v>
      </c>
      <c r="AY21" s="21">
        <v>95.207782994289275</v>
      </c>
      <c r="AZ21" s="21">
        <v>0</v>
      </c>
      <c r="BA21" s="21">
        <v>0</v>
      </c>
      <c r="BB21" s="21" t="s">
        <v>116</v>
      </c>
      <c r="BC21" s="21">
        <v>0</v>
      </c>
      <c r="BD21" s="21">
        <v>0</v>
      </c>
      <c r="BE21" s="21" t="s">
        <v>116</v>
      </c>
      <c r="BF21" s="21">
        <v>0</v>
      </c>
      <c r="BG21" s="21">
        <v>0</v>
      </c>
      <c r="BH21" s="21" t="s">
        <v>116</v>
      </c>
      <c r="BI21" s="21">
        <v>0</v>
      </c>
      <c r="BJ21" s="21">
        <v>0</v>
      </c>
      <c r="BK21" s="21" t="s">
        <v>116</v>
      </c>
      <c r="BL21" s="21">
        <v>0</v>
      </c>
      <c r="BM21" s="21">
        <v>417.89666</v>
      </c>
      <c r="BN21" s="21" t="s">
        <v>117</v>
      </c>
    </row>
    <row r="22" spans="1:66" x14ac:dyDescent="0.2">
      <c r="A22" s="12">
        <v>15</v>
      </c>
      <c r="B22" s="12">
        <v>16</v>
      </c>
      <c r="C22" s="20" t="s">
        <v>33</v>
      </c>
      <c r="D22" s="21">
        <v>257731.91861999998</v>
      </c>
      <c r="E22" s="21">
        <v>244057.72375</v>
      </c>
      <c r="F22" s="21">
        <v>94.694411564071274</v>
      </c>
      <c r="G22" s="21">
        <v>29162.43</v>
      </c>
      <c r="H22" s="21">
        <v>28058.287049999999</v>
      </c>
      <c r="I22" s="21">
        <v>96.213817058454993</v>
      </c>
      <c r="J22" s="21">
        <v>85191.705099999992</v>
      </c>
      <c r="K22" s="21">
        <v>82037.098549999995</v>
      </c>
      <c r="L22" s="21">
        <v>96.297049640810627</v>
      </c>
      <c r="M22" s="21">
        <v>48630.008110000002</v>
      </c>
      <c r="N22" s="21">
        <v>47864.937819999999</v>
      </c>
      <c r="O22" s="21">
        <v>98.426752699137069</v>
      </c>
      <c r="P22" s="21">
        <v>63682.16923</v>
      </c>
      <c r="Q22" s="21">
        <v>56087.237930000003</v>
      </c>
      <c r="R22" s="21">
        <v>88.073692539320561</v>
      </c>
      <c r="S22" s="21">
        <v>12506.73107</v>
      </c>
      <c r="T22" s="21">
        <v>11732.024079999999</v>
      </c>
      <c r="U22" s="21">
        <v>93.80567963231978</v>
      </c>
      <c r="V22" s="21">
        <v>923.4</v>
      </c>
      <c r="W22" s="21">
        <v>910.37189999999998</v>
      </c>
      <c r="X22" s="21">
        <v>98.58911630929174</v>
      </c>
      <c r="Y22" s="21">
        <v>4148.1239999999998</v>
      </c>
      <c r="Z22" s="21">
        <v>3472.36877</v>
      </c>
      <c r="AA22" s="21">
        <v>83.709377299232131</v>
      </c>
      <c r="AB22" s="21">
        <v>2354.7600000000002</v>
      </c>
      <c r="AC22" s="21">
        <v>1568.6511200000002</v>
      </c>
      <c r="AD22" s="21">
        <v>66.61617829417861</v>
      </c>
      <c r="AE22" s="21">
        <v>0</v>
      </c>
      <c r="AF22" s="21">
        <v>0</v>
      </c>
      <c r="AG22" s="21" t="s">
        <v>116</v>
      </c>
      <c r="AH22" s="21">
        <v>6068.1059999999998</v>
      </c>
      <c r="AI22" s="21">
        <v>5340.92814</v>
      </c>
      <c r="AJ22" s="21">
        <v>88.016394901473376</v>
      </c>
      <c r="AK22" s="21">
        <v>2899.2919999999999</v>
      </c>
      <c r="AL22" s="21">
        <v>2085.7692999999999</v>
      </c>
      <c r="AM22" s="21">
        <v>71.940642750023116</v>
      </c>
      <c r="AN22" s="21">
        <v>0</v>
      </c>
      <c r="AO22" s="21">
        <v>0</v>
      </c>
      <c r="AP22" s="21" t="s">
        <v>116</v>
      </c>
      <c r="AQ22" s="21">
        <v>875.72824000000003</v>
      </c>
      <c r="AR22" s="21">
        <v>398.47865999999999</v>
      </c>
      <c r="AS22" s="21">
        <v>45.502547685341291</v>
      </c>
      <c r="AT22" s="21">
        <v>0</v>
      </c>
      <c r="AU22" s="21">
        <v>0</v>
      </c>
      <c r="AV22" s="21" t="s">
        <v>116</v>
      </c>
      <c r="AW22" s="21">
        <v>318.96487000000002</v>
      </c>
      <c r="AX22" s="21">
        <v>272.35777000000002</v>
      </c>
      <c r="AY22" s="21">
        <v>85.388014673841667</v>
      </c>
      <c r="AZ22" s="21">
        <v>0</v>
      </c>
      <c r="BA22" s="21">
        <v>0</v>
      </c>
      <c r="BB22" s="21" t="s">
        <v>116</v>
      </c>
      <c r="BC22" s="21">
        <v>659</v>
      </c>
      <c r="BD22" s="21">
        <v>132.29875000000001</v>
      </c>
      <c r="BE22" s="21">
        <v>20.075682852807287</v>
      </c>
      <c r="BF22" s="21">
        <v>311.5</v>
      </c>
      <c r="BG22" s="21">
        <v>209.00346999999999</v>
      </c>
      <c r="BH22" s="21">
        <v>67.095817014446226</v>
      </c>
      <c r="BI22" s="21">
        <v>0</v>
      </c>
      <c r="BJ22" s="21">
        <v>0</v>
      </c>
      <c r="BK22" s="21" t="s">
        <v>116</v>
      </c>
      <c r="BL22" s="21">
        <v>0</v>
      </c>
      <c r="BM22" s="21">
        <v>3887.9104399999997</v>
      </c>
      <c r="BN22" s="21" t="s">
        <v>117</v>
      </c>
    </row>
    <row r="23" spans="1:66" x14ac:dyDescent="0.2">
      <c r="A23" s="12">
        <v>16</v>
      </c>
      <c r="B23" s="12">
        <v>17</v>
      </c>
      <c r="C23" s="20" t="s">
        <v>34</v>
      </c>
      <c r="D23" s="21">
        <v>212774.99057999998</v>
      </c>
      <c r="E23" s="21">
        <v>200468.63623000003</v>
      </c>
      <c r="F23" s="21">
        <v>94.216259008422824</v>
      </c>
      <c r="G23" s="21">
        <v>25690.647260000002</v>
      </c>
      <c r="H23" s="21">
        <v>24928.19457</v>
      </c>
      <c r="I23" s="21">
        <v>97.032177966231586</v>
      </c>
      <c r="J23" s="21">
        <v>82246.225390000007</v>
      </c>
      <c r="K23" s="21">
        <v>76163.689540000007</v>
      </c>
      <c r="L23" s="21">
        <v>92.604480240694969</v>
      </c>
      <c r="M23" s="21">
        <v>25865.33639</v>
      </c>
      <c r="N23" s="21">
        <v>25849.929829999997</v>
      </c>
      <c r="O23" s="21">
        <v>99.940435493404365</v>
      </c>
      <c r="P23" s="21">
        <v>52832.489560000002</v>
      </c>
      <c r="Q23" s="21">
        <v>47854.554490000002</v>
      </c>
      <c r="R23" s="21">
        <v>90.577890401422906</v>
      </c>
      <c r="S23" s="21">
        <v>10152.001679999999</v>
      </c>
      <c r="T23" s="21">
        <v>9965.1692500000008</v>
      </c>
      <c r="U23" s="21">
        <v>98.159649339222739</v>
      </c>
      <c r="V23" s="21">
        <v>1337.3825099999999</v>
      </c>
      <c r="W23" s="21">
        <v>1214.9194600000001</v>
      </c>
      <c r="X23" s="21">
        <v>90.843079740888797</v>
      </c>
      <c r="Y23" s="21">
        <v>6193.2517900000003</v>
      </c>
      <c r="Z23" s="21">
        <v>5785.8061600000001</v>
      </c>
      <c r="AA23" s="21">
        <v>93.421135716492472</v>
      </c>
      <c r="AB23" s="21">
        <v>285.04500000000002</v>
      </c>
      <c r="AC23" s="21">
        <v>191.40804</v>
      </c>
      <c r="AD23" s="21">
        <v>67.150113140030527</v>
      </c>
      <c r="AE23" s="21">
        <v>0</v>
      </c>
      <c r="AF23" s="21">
        <v>0</v>
      </c>
      <c r="AG23" s="21" t="s">
        <v>116</v>
      </c>
      <c r="AH23" s="21">
        <v>4823.4210000000003</v>
      </c>
      <c r="AI23" s="21">
        <v>2698.9018700000001</v>
      </c>
      <c r="AJ23" s="21">
        <v>55.954101248885394</v>
      </c>
      <c r="AK23" s="21">
        <v>2939.43</v>
      </c>
      <c r="AL23" s="21">
        <v>2935.1423500000001</v>
      </c>
      <c r="AM23" s="21">
        <v>99.854133284344243</v>
      </c>
      <c r="AN23" s="21">
        <v>0</v>
      </c>
      <c r="AO23" s="21">
        <v>0</v>
      </c>
      <c r="AP23" s="21" t="s">
        <v>116</v>
      </c>
      <c r="AQ23" s="21">
        <v>115</v>
      </c>
      <c r="AR23" s="21">
        <v>106.99878</v>
      </c>
      <c r="AS23" s="21">
        <v>93.04241739130434</v>
      </c>
      <c r="AT23" s="21">
        <v>0</v>
      </c>
      <c r="AU23" s="21">
        <v>0</v>
      </c>
      <c r="AV23" s="21" t="s">
        <v>116</v>
      </c>
      <c r="AW23" s="21">
        <v>114.9</v>
      </c>
      <c r="AX23" s="21">
        <v>51.594589999999997</v>
      </c>
      <c r="AY23" s="21">
        <v>44.903907745865965</v>
      </c>
      <c r="AZ23" s="21">
        <v>15</v>
      </c>
      <c r="BA23" s="21">
        <v>14.9625</v>
      </c>
      <c r="BB23" s="21">
        <v>99.75</v>
      </c>
      <c r="BC23" s="21">
        <v>164.86</v>
      </c>
      <c r="BD23" s="21">
        <v>140.17055999999999</v>
      </c>
      <c r="BE23" s="21">
        <v>85.023996117918216</v>
      </c>
      <c r="BF23" s="21">
        <v>0</v>
      </c>
      <c r="BG23" s="21">
        <v>0</v>
      </c>
      <c r="BH23" s="21" t="s">
        <v>116</v>
      </c>
      <c r="BI23" s="21">
        <v>0</v>
      </c>
      <c r="BJ23" s="21">
        <v>0</v>
      </c>
      <c r="BK23" s="21" t="s">
        <v>116</v>
      </c>
      <c r="BL23" s="21">
        <v>0</v>
      </c>
      <c r="BM23" s="21">
        <v>2567.1942399999998</v>
      </c>
      <c r="BN23" s="21" t="s">
        <v>117</v>
      </c>
    </row>
    <row r="24" spans="1:66" x14ac:dyDescent="0.2">
      <c r="A24" s="12">
        <v>17</v>
      </c>
      <c r="B24" s="12">
        <v>18</v>
      </c>
      <c r="C24" s="20" t="s">
        <v>35</v>
      </c>
      <c r="D24" s="21">
        <v>136111.44564999998</v>
      </c>
      <c r="E24" s="21">
        <v>124831.26534</v>
      </c>
      <c r="F24" s="21">
        <v>91.712540957792712</v>
      </c>
      <c r="G24" s="21">
        <v>11077.01951</v>
      </c>
      <c r="H24" s="21">
        <v>10624.016659999999</v>
      </c>
      <c r="I24" s="21">
        <v>95.910426540360945</v>
      </c>
      <c r="J24" s="21">
        <v>22127.457780000001</v>
      </c>
      <c r="K24" s="21">
        <v>19593.670140000002</v>
      </c>
      <c r="L24" s="21">
        <v>88.549124507695709</v>
      </c>
      <c r="M24" s="21">
        <v>30670.430559999997</v>
      </c>
      <c r="N24" s="21">
        <v>29552.3959</v>
      </c>
      <c r="O24" s="21">
        <v>96.354682214803574</v>
      </c>
      <c r="P24" s="21">
        <v>62202.05863</v>
      </c>
      <c r="Q24" s="21">
        <v>55518.749490000002</v>
      </c>
      <c r="R24" s="21">
        <v>89.255485610605433</v>
      </c>
      <c r="S24" s="21">
        <v>2151.9538700000003</v>
      </c>
      <c r="T24" s="21">
        <v>2044.9926</v>
      </c>
      <c r="U24" s="21">
        <v>95.029574216662922</v>
      </c>
      <c r="V24" s="21">
        <v>105</v>
      </c>
      <c r="W24" s="21">
        <v>96.819000000000003</v>
      </c>
      <c r="X24" s="21">
        <v>92.208571428571432</v>
      </c>
      <c r="Y24" s="21">
        <v>3306.6489999999999</v>
      </c>
      <c r="Z24" s="21">
        <v>2913.1106600000003</v>
      </c>
      <c r="AA24" s="21">
        <v>88.098575325049637</v>
      </c>
      <c r="AB24" s="21">
        <v>7.9</v>
      </c>
      <c r="AC24" s="21">
        <v>7.9</v>
      </c>
      <c r="AD24" s="21">
        <v>100</v>
      </c>
      <c r="AE24" s="21">
        <v>0</v>
      </c>
      <c r="AF24" s="21">
        <v>0</v>
      </c>
      <c r="AG24" s="21" t="s">
        <v>116</v>
      </c>
      <c r="AH24" s="21">
        <v>3795.5762999999997</v>
      </c>
      <c r="AI24" s="21">
        <v>3545.7816000000003</v>
      </c>
      <c r="AJ24" s="21">
        <v>93.418793873278233</v>
      </c>
      <c r="AK24" s="21">
        <v>650</v>
      </c>
      <c r="AL24" s="21">
        <v>647.91309000000001</v>
      </c>
      <c r="AM24" s="21">
        <v>99.678936923076918</v>
      </c>
      <c r="AN24" s="21">
        <v>0</v>
      </c>
      <c r="AO24" s="21">
        <v>0</v>
      </c>
      <c r="AP24" s="21" t="s">
        <v>116</v>
      </c>
      <c r="AQ24" s="21">
        <v>4.4000000000000004</v>
      </c>
      <c r="AR24" s="21">
        <v>4.4000000000000004</v>
      </c>
      <c r="AS24" s="21">
        <v>100</v>
      </c>
      <c r="AT24" s="21">
        <v>0</v>
      </c>
      <c r="AU24" s="21">
        <v>0</v>
      </c>
      <c r="AV24" s="21" t="s">
        <v>116</v>
      </c>
      <c r="AW24" s="21">
        <v>0</v>
      </c>
      <c r="AX24" s="21">
        <v>0</v>
      </c>
      <c r="AY24" s="21" t="s">
        <v>116</v>
      </c>
      <c r="AZ24" s="21">
        <v>13</v>
      </c>
      <c r="BA24" s="21">
        <v>0</v>
      </c>
      <c r="BB24" s="21">
        <v>0</v>
      </c>
      <c r="BC24" s="21">
        <v>0</v>
      </c>
      <c r="BD24" s="21">
        <v>0</v>
      </c>
      <c r="BE24" s="21" t="s">
        <v>116</v>
      </c>
      <c r="BF24" s="21">
        <v>0</v>
      </c>
      <c r="BG24" s="21">
        <v>0</v>
      </c>
      <c r="BH24" s="21" t="s">
        <v>116</v>
      </c>
      <c r="BI24" s="21">
        <v>0</v>
      </c>
      <c r="BJ24" s="21">
        <v>0</v>
      </c>
      <c r="BK24" s="21" t="s">
        <v>116</v>
      </c>
      <c r="BL24" s="21">
        <v>0</v>
      </c>
      <c r="BM24" s="21">
        <v>281.51620000000003</v>
      </c>
      <c r="BN24" s="21" t="s">
        <v>117</v>
      </c>
    </row>
    <row r="25" spans="1:66" x14ac:dyDescent="0.2">
      <c r="A25" s="12">
        <v>18</v>
      </c>
      <c r="B25" s="12">
        <v>8</v>
      </c>
      <c r="C25" s="20" t="s">
        <v>36</v>
      </c>
      <c r="D25" s="21">
        <v>108676.16309</v>
      </c>
      <c r="E25" s="21">
        <v>98547.814759999979</v>
      </c>
      <c r="F25" s="21">
        <v>90.680248508946491</v>
      </c>
      <c r="G25" s="21">
        <v>4773.4128600000004</v>
      </c>
      <c r="H25" s="21">
        <v>4530.7121799999995</v>
      </c>
      <c r="I25" s="21">
        <v>94.915573257160062</v>
      </c>
      <c r="J25" s="21">
        <v>15461.05623</v>
      </c>
      <c r="K25" s="21">
        <v>14323.65137</v>
      </c>
      <c r="L25" s="21">
        <v>92.64342071408403</v>
      </c>
      <c r="M25" s="21">
        <v>393.98278999999997</v>
      </c>
      <c r="N25" s="21">
        <v>382.76578000000001</v>
      </c>
      <c r="O25" s="21">
        <v>97.152918786122626</v>
      </c>
      <c r="P25" s="21">
        <v>80988.91489</v>
      </c>
      <c r="Q25" s="21">
        <v>72902.960019999999</v>
      </c>
      <c r="R25" s="21">
        <v>90.015973320568094</v>
      </c>
      <c r="S25" s="21">
        <v>3840.90409</v>
      </c>
      <c r="T25" s="21">
        <v>3470.4079100000004</v>
      </c>
      <c r="U25" s="21">
        <v>90.353933050174135</v>
      </c>
      <c r="V25" s="21">
        <v>150.29479999999998</v>
      </c>
      <c r="W25" s="21">
        <v>146.51353</v>
      </c>
      <c r="X25" s="21">
        <v>97.484097919555452</v>
      </c>
      <c r="Y25" s="21">
        <v>2342.26523</v>
      </c>
      <c r="Z25" s="21">
        <v>2234.7956899999999</v>
      </c>
      <c r="AA25" s="21">
        <v>95.411726280033633</v>
      </c>
      <c r="AB25" s="21">
        <v>189</v>
      </c>
      <c r="AC25" s="21">
        <v>96.390380000000007</v>
      </c>
      <c r="AD25" s="21">
        <v>51.000201058201064</v>
      </c>
      <c r="AE25" s="21">
        <v>0</v>
      </c>
      <c r="AF25" s="21">
        <v>0</v>
      </c>
      <c r="AG25" s="21" t="s">
        <v>116</v>
      </c>
      <c r="AH25" s="21">
        <v>181.3322</v>
      </c>
      <c r="AI25" s="21">
        <v>48.065040000000003</v>
      </c>
      <c r="AJ25" s="21">
        <v>26.506621548737623</v>
      </c>
      <c r="AK25" s="21">
        <v>315</v>
      </c>
      <c r="AL25" s="21">
        <v>299.55286000000001</v>
      </c>
      <c r="AM25" s="21">
        <v>95.096146031746031</v>
      </c>
      <c r="AN25" s="21">
        <v>0</v>
      </c>
      <c r="AO25" s="21">
        <v>0</v>
      </c>
      <c r="AP25" s="21" t="s">
        <v>116</v>
      </c>
      <c r="AQ25" s="21">
        <v>10</v>
      </c>
      <c r="AR25" s="21">
        <v>0</v>
      </c>
      <c r="AS25" s="21">
        <v>0</v>
      </c>
      <c r="AT25" s="21">
        <v>0</v>
      </c>
      <c r="AU25" s="21">
        <v>0</v>
      </c>
      <c r="AV25" s="21" t="s">
        <v>116</v>
      </c>
      <c r="AW25" s="21">
        <v>0</v>
      </c>
      <c r="AX25" s="21">
        <v>0</v>
      </c>
      <c r="AY25" s="21" t="s">
        <v>116</v>
      </c>
      <c r="AZ25" s="21">
        <v>30</v>
      </c>
      <c r="BA25" s="21">
        <v>20</v>
      </c>
      <c r="BB25" s="21">
        <v>66.666666666666657</v>
      </c>
      <c r="BC25" s="21">
        <v>0</v>
      </c>
      <c r="BD25" s="21">
        <v>0</v>
      </c>
      <c r="BE25" s="21" t="s">
        <v>116</v>
      </c>
      <c r="BF25" s="21">
        <v>0</v>
      </c>
      <c r="BG25" s="21">
        <v>0</v>
      </c>
      <c r="BH25" s="21" t="s">
        <v>116</v>
      </c>
      <c r="BI25" s="21">
        <v>0</v>
      </c>
      <c r="BJ25" s="21">
        <v>0</v>
      </c>
      <c r="BK25" s="21" t="s">
        <v>116</v>
      </c>
      <c r="BL25" s="21">
        <v>0</v>
      </c>
      <c r="BM25" s="21">
        <v>92</v>
      </c>
      <c r="BN25" s="21" t="s">
        <v>117</v>
      </c>
    </row>
    <row r="26" spans="1:66" x14ac:dyDescent="0.2">
      <c r="A26" s="12">
        <v>19</v>
      </c>
      <c r="B26" s="12">
        <v>19</v>
      </c>
      <c r="C26" s="20" t="s">
        <v>37</v>
      </c>
      <c r="D26" s="21">
        <v>262116.53513000006</v>
      </c>
      <c r="E26" s="21">
        <v>247816.71979999999</v>
      </c>
      <c r="F26" s="21">
        <v>94.544481780629411</v>
      </c>
      <c r="G26" s="21">
        <v>29024.595809999999</v>
      </c>
      <c r="H26" s="21">
        <v>28301.21487</v>
      </c>
      <c r="I26" s="21">
        <v>97.507696766096672</v>
      </c>
      <c r="J26" s="21">
        <v>83443.67704000001</v>
      </c>
      <c r="K26" s="21">
        <v>82780.630090000006</v>
      </c>
      <c r="L26" s="21">
        <v>99.20539581485346</v>
      </c>
      <c r="M26" s="21">
        <v>33760.702920000003</v>
      </c>
      <c r="N26" s="21">
        <v>33570.440360000001</v>
      </c>
      <c r="O26" s="21">
        <v>99.436437800330012</v>
      </c>
      <c r="P26" s="21">
        <v>85338.614430000001</v>
      </c>
      <c r="Q26" s="21">
        <v>74093.839389999994</v>
      </c>
      <c r="R26" s="21">
        <v>86.823344724885743</v>
      </c>
      <c r="S26" s="21">
        <v>10824.64503</v>
      </c>
      <c r="T26" s="21">
        <v>10671.412060000001</v>
      </c>
      <c r="U26" s="21">
        <v>98.584406513328418</v>
      </c>
      <c r="V26" s="21">
        <v>1998.19346</v>
      </c>
      <c r="W26" s="21">
        <v>1990.4021200000002</v>
      </c>
      <c r="X26" s="21">
        <v>99.61008079768213</v>
      </c>
      <c r="Y26" s="21">
        <v>8334.9796399999996</v>
      </c>
      <c r="Z26" s="21">
        <v>7712.7486500000005</v>
      </c>
      <c r="AA26" s="21">
        <v>92.534702940198201</v>
      </c>
      <c r="AB26" s="21">
        <v>462.053</v>
      </c>
      <c r="AC26" s="21">
        <v>389.57916999999998</v>
      </c>
      <c r="AD26" s="21">
        <v>84.314823191278919</v>
      </c>
      <c r="AE26" s="21">
        <v>0</v>
      </c>
      <c r="AF26" s="21">
        <v>0</v>
      </c>
      <c r="AG26" s="21" t="s">
        <v>116</v>
      </c>
      <c r="AH26" s="21">
        <v>3968.0990000000002</v>
      </c>
      <c r="AI26" s="21">
        <v>3273.24244</v>
      </c>
      <c r="AJ26" s="21">
        <v>82.488930845727381</v>
      </c>
      <c r="AK26" s="21">
        <v>2023.154</v>
      </c>
      <c r="AL26" s="21">
        <v>2003.24</v>
      </c>
      <c r="AM26" s="21">
        <v>99.015695295563262</v>
      </c>
      <c r="AN26" s="21">
        <v>0</v>
      </c>
      <c r="AO26" s="21">
        <v>0</v>
      </c>
      <c r="AP26" s="21" t="s">
        <v>116</v>
      </c>
      <c r="AQ26" s="21">
        <v>2088.11</v>
      </c>
      <c r="AR26" s="21">
        <v>1451.63283</v>
      </c>
      <c r="AS26" s="21">
        <v>69.518982716427772</v>
      </c>
      <c r="AT26" s="21">
        <v>0</v>
      </c>
      <c r="AU26" s="21">
        <v>0</v>
      </c>
      <c r="AV26" s="21" t="s">
        <v>116</v>
      </c>
      <c r="AW26" s="21">
        <v>784.43239000000005</v>
      </c>
      <c r="AX26" s="21">
        <v>766.41918999999996</v>
      </c>
      <c r="AY26" s="21">
        <v>97.703664429256918</v>
      </c>
      <c r="AZ26" s="21">
        <v>17.975000000000001</v>
      </c>
      <c r="BA26" s="21">
        <v>14.668629999999999</v>
      </c>
      <c r="BB26" s="21">
        <v>81.60573018080666</v>
      </c>
      <c r="BC26" s="21">
        <v>47.303410000000007</v>
      </c>
      <c r="BD26" s="21">
        <v>30</v>
      </c>
      <c r="BE26" s="21">
        <v>63.420374979309088</v>
      </c>
      <c r="BF26" s="21">
        <v>0</v>
      </c>
      <c r="BG26" s="21">
        <v>0</v>
      </c>
      <c r="BH26" s="21" t="s">
        <v>116</v>
      </c>
      <c r="BI26" s="21">
        <v>0</v>
      </c>
      <c r="BJ26" s="21">
        <v>0</v>
      </c>
      <c r="BK26" s="21" t="s">
        <v>116</v>
      </c>
      <c r="BL26" s="21">
        <v>0</v>
      </c>
      <c r="BM26" s="21">
        <v>767.25</v>
      </c>
      <c r="BN26" s="21" t="s">
        <v>117</v>
      </c>
    </row>
    <row r="27" spans="1:66" x14ac:dyDescent="0.2">
      <c r="A27" s="12">
        <v>20</v>
      </c>
      <c r="B27" s="12">
        <v>20</v>
      </c>
      <c r="C27" s="20" t="s">
        <v>38</v>
      </c>
      <c r="D27" s="21">
        <v>374190.34881</v>
      </c>
      <c r="E27" s="21">
        <v>355427.92367999995</v>
      </c>
      <c r="F27" s="21">
        <v>94.985860755182941</v>
      </c>
      <c r="G27" s="21">
        <v>44869.551439999996</v>
      </c>
      <c r="H27" s="21">
        <v>43803.22597</v>
      </c>
      <c r="I27" s="21">
        <v>97.623498707300655</v>
      </c>
      <c r="J27" s="21">
        <v>150749.38255000001</v>
      </c>
      <c r="K27" s="21">
        <v>145506.14250999998</v>
      </c>
      <c r="L27" s="21">
        <v>96.521882908368823</v>
      </c>
      <c r="M27" s="21">
        <v>18491.035</v>
      </c>
      <c r="N27" s="21">
        <v>17307.09072</v>
      </c>
      <c r="O27" s="21">
        <v>93.597198426156254</v>
      </c>
      <c r="P27" s="21">
        <v>98040.76284000001</v>
      </c>
      <c r="Q27" s="21">
        <v>86658.94889</v>
      </c>
      <c r="R27" s="21">
        <v>88.390732976471384</v>
      </c>
      <c r="S27" s="21">
        <v>20886.667269999998</v>
      </c>
      <c r="T27" s="21">
        <v>20154.669260000002</v>
      </c>
      <c r="U27" s="21">
        <v>96.495381476912883</v>
      </c>
      <c r="V27" s="21">
        <v>1687.7909999999999</v>
      </c>
      <c r="W27" s="21">
        <v>1645.7973100000002</v>
      </c>
      <c r="X27" s="21">
        <v>97.511914093628903</v>
      </c>
      <c r="Y27" s="21">
        <v>11697.04509</v>
      </c>
      <c r="Z27" s="21">
        <v>10882.155779999999</v>
      </c>
      <c r="AA27" s="21">
        <v>93.033374636670729</v>
      </c>
      <c r="AB27" s="21">
        <v>935.22701000000006</v>
      </c>
      <c r="AC27" s="21">
        <v>909.13000999999997</v>
      </c>
      <c r="AD27" s="21">
        <v>97.209554501639118</v>
      </c>
      <c r="AE27" s="21">
        <v>0</v>
      </c>
      <c r="AF27" s="21">
        <v>0</v>
      </c>
      <c r="AG27" s="21" t="s">
        <v>116</v>
      </c>
      <c r="AH27" s="21">
        <v>8645.2708699999985</v>
      </c>
      <c r="AI27" s="21">
        <v>6699.8736100000006</v>
      </c>
      <c r="AJ27" s="21">
        <v>77.497555724358719</v>
      </c>
      <c r="AK27" s="21">
        <v>9677.1489999999994</v>
      </c>
      <c r="AL27" s="21">
        <v>9076.3033400000004</v>
      </c>
      <c r="AM27" s="21">
        <v>93.791088057030024</v>
      </c>
      <c r="AN27" s="21">
        <v>2</v>
      </c>
      <c r="AO27" s="21">
        <v>1.3660000000000001</v>
      </c>
      <c r="AP27" s="21">
        <v>68.300000000000011</v>
      </c>
      <c r="AQ27" s="21">
        <v>847.34005000000002</v>
      </c>
      <c r="AR27" s="21">
        <v>605.78557999999998</v>
      </c>
      <c r="AS27" s="21">
        <v>71.492617397230305</v>
      </c>
      <c r="AT27" s="21">
        <v>0</v>
      </c>
      <c r="AU27" s="21">
        <v>0</v>
      </c>
      <c r="AV27" s="21" t="s">
        <v>116</v>
      </c>
      <c r="AW27" s="21">
        <v>6977.7770399999999</v>
      </c>
      <c r="AX27" s="21">
        <v>6424.2950700000001</v>
      </c>
      <c r="AY27" s="21">
        <v>92.067932712278235</v>
      </c>
      <c r="AZ27" s="21">
        <v>105</v>
      </c>
      <c r="BA27" s="21">
        <v>99.984999999999999</v>
      </c>
      <c r="BB27" s="21">
        <v>95.223809523809521</v>
      </c>
      <c r="BC27" s="21">
        <v>578.34965</v>
      </c>
      <c r="BD27" s="21">
        <v>504.2011</v>
      </c>
      <c r="BE27" s="21">
        <v>87.179286786116322</v>
      </c>
      <c r="BF27" s="21">
        <v>0</v>
      </c>
      <c r="BG27" s="21">
        <v>0</v>
      </c>
      <c r="BH27" s="21" t="s">
        <v>116</v>
      </c>
      <c r="BI27" s="21">
        <v>0</v>
      </c>
      <c r="BJ27" s="21">
        <v>0</v>
      </c>
      <c r="BK27" s="21" t="s">
        <v>116</v>
      </c>
      <c r="BL27" s="21">
        <v>0</v>
      </c>
      <c r="BM27" s="21">
        <v>5148.9535300000007</v>
      </c>
      <c r="BN27" s="21" t="s">
        <v>117</v>
      </c>
    </row>
    <row r="28" spans="1:66" x14ac:dyDescent="0.2">
      <c r="A28" s="12">
        <v>21</v>
      </c>
      <c r="B28" s="12">
        <v>21</v>
      </c>
      <c r="C28" s="20" t="s">
        <v>39</v>
      </c>
      <c r="D28" s="21">
        <v>156534.56468000001</v>
      </c>
      <c r="E28" s="21">
        <v>144649.82699999996</v>
      </c>
      <c r="F28" s="21">
        <v>92.407595278208518</v>
      </c>
      <c r="G28" s="21">
        <v>17121.071840000001</v>
      </c>
      <c r="H28" s="21">
        <v>16819.881699999998</v>
      </c>
      <c r="I28" s="21">
        <v>98.240821936764902</v>
      </c>
      <c r="J28" s="21">
        <v>48643.782289999996</v>
      </c>
      <c r="K28" s="21">
        <v>46146.867829999996</v>
      </c>
      <c r="L28" s="21">
        <v>94.866940146401191</v>
      </c>
      <c r="M28" s="21">
        <v>19969.365429999998</v>
      </c>
      <c r="N28" s="21">
        <v>19773.226079999997</v>
      </c>
      <c r="O28" s="21">
        <v>99.017798784405329</v>
      </c>
      <c r="P28" s="21">
        <v>50948.012259999996</v>
      </c>
      <c r="Q28" s="21">
        <v>42888.795829999995</v>
      </c>
      <c r="R28" s="21">
        <v>84.181489968888528</v>
      </c>
      <c r="S28" s="21">
        <v>4306.0804200000002</v>
      </c>
      <c r="T28" s="21">
        <v>4127.0748899999999</v>
      </c>
      <c r="U28" s="21">
        <v>95.842958966381758</v>
      </c>
      <c r="V28" s="21">
        <v>1218.79205</v>
      </c>
      <c r="W28" s="21">
        <v>1164.5711899999999</v>
      </c>
      <c r="X28" s="21">
        <v>95.55126241593058</v>
      </c>
      <c r="Y28" s="21">
        <v>5699.4637400000001</v>
      </c>
      <c r="Z28" s="21">
        <v>5519.0634500000006</v>
      </c>
      <c r="AA28" s="21">
        <v>96.834784845916062</v>
      </c>
      <c r="AB28" s="21">
        <v>309.49765000000002</v>
      </c>
      <c r="AC28" s="21">
        <v>296.27008000000001</v>
      </c>
      <c r="AD28" s="21">
        <v>95.726116175680161</v>
      </c>
      <c r="AE28" s="21">
        <v>0</v>
      </c>
      <c r="AF28" s="21">
        <v>0</v>
      </c>
      <c r="AG28" s="21" t="s">
        <v>116</v>
      </c>
      <c r="AH28" s="21">
        <v>4060.9180000000001</v>
      </c>
      <c r="AI28" s="21">
        <v>3594.9270000000001</v>
      </c>
      <c r="AJ28" s="21">
        <v>88.524983759829681</v>
      </c>
      <c r="AK28" s="21">
        <v>2803</v>
      </c>
      <c r="AL28" s="21">
        <v>2797.50866</v>
      </c>
      <c r="AM28" s="21">
        <v>99.804090617195868</v>
      </c>
      <c r="AN28" s="21">
        <v>0</v>
      </c>
      <c r="AO28" s="21">
        <v>0</v>
      </c>
      <c r="AP28" s="21" t="s">
        <v>116</v>
      </c>
      <c r="AQ28" s="21">
        <v>242.5</v>
      </c>
      <c r="AR28" s="21">
        <v>166.20616000000001</v>
      </c>
      <c r="AS28" s="21">
        <v>68.538622680412374</v>
      </c>
      <c r="AT28" s="21">
        <v>0</v>
      </c>
      <c r="AU28" s="21">
        <v>0</v>
      </c>
      <c r="AV28" s="21" t="s">
        <v>116</v>
      </c>
      <c r="AW28" s="21">
        <v>79.62</v>
      </c>
      <c r="AX28" s="21">
        <v>79.34338000000001</v>
      </c>
      <c r="AY28" s="21">
        <v>99.652574729967341</v>
      </c>
      <c r="AZ28" s="21">
        <v>0</v>
      </c>
      <c r="BA28" s="21">
        <v>0</v>
      </c>
      <c r="BB28" s="21" t="s">
        <v>116</v>
      </c>
      <c r="BC28" s="21">
        <v>1132.461</v>
      </c>
      <c r="BD28" s="21">
        <v>1009.99075</v>
      </c>
      <c r="BE28" s="21">
        <v>89.185477468981276</v>
      </c>
      <c r="BF28" s="21">
        <v>0</v>
      </c>
      <c r="BG28" s="21">
        <v>0</v>
      </c>
      <c r="BH28" s="21" t="s">
        <v>116</v>
      </c>
      <c r="BI28" s="21">
        <v>0</v>
      </c>
      <c r="BJ28" s="21">
        <v>0</v>
      </c>
      <c r="BK28" s="21" t="s">
        <v>116</v>
      </c>
      <c r="BL28" s="21">
        <v>0</v>
      </c>
      <c r="BM28" s="21">
        <v>266.10000000000002</v>
      </c>
      <c r="BN28" s="21" t="s">
        <v>117</v>
      </c>
    </row>
    <row r="29" spans="1:66" x14ac:dyDescent="0.2">
      <c r="A29" s="12">
        <v>22</v>
      </c>
      <c r="B29" s="12">
        <v>22</v>
      </c>
      <c r="C29" s="20" t="s">
        <v>40</v>
      </c>
      <c r="D29" s="21">
        <v>451581.80201000004</v>
      </c>
      <c r="E29" s="21">
        <v>436282.01472000009</v>
      </c>
      <c r="F29" s="21">
        <v>96.611956632906754</v>
      </c>
      <c r="G29" s="21">
        <v>33871.000380000005</v>
      </c>
      <c r="H29" s="21">
        <v>32039.045750000001</v>
      </c>
      <c r="I29" s="21">
        <v>94.591377256510768</v>
      </c>
      <c r="J29" s="21">
        <v>152602.61218</v>
      </c>
      <c r="K29" s="21">
        <v>146591.28911000001</v>
      </c>
      <c r="L29" s="21">
        <v>96.060799363703282</v>
      </c>
      <c r="M29" s="21">
        <v>72793.398530000006</v>
      </c>
      <c r="N29" s="21">
        <v>70686.416469999996</v>
      </c>
      <c r="O29" s="21">
        <v>97.105531404565937</v>
      </c>
      <c r="P29" s="21">
        <v>141936.52627</v>
      </c>
      <c r="Q29" s="21">
        <v>130123.02262999999</v>
      </c>
      <c r="R29" s="21">
        <v>91.676910834405177</v>
      </c>
      <c r="S29" s="21">
        <v>13579.348480000001</v>
      </c>
      <c r="T29" s="21">
        <v>12607.409900000001</v>
      </c>
      <c r="U29" s="21">
        <v>92.842524209232167</v>
      </c>
      <c r="V29" s="21">
        <v>5012.6639999999998</v>
      </c>
      <c r="W29" s="21">
        <v>4889.2537300000004</v>
      </c>
      <c r="X29" s="21">
        <v>97.53803027691464</v>
      </c>
      <c r="Y29" s="21">
        <v>11521.75446</v>
      </c>
      <c r="Z29" s="21">
        <v>10326.80315</v>
      </c>
      <c r="AA29" s="21">
        <v>89.628738278111157</v>
      </c>
      <c r="AB29" s="21">
        <v>1780.8030000000001</v>
      </c>
      <c r="AC29" s="21">
        <v>1395.69552</v>
      </c>
      <c r="AD29" s="21">
        <v>78.374504086078005</v>
      </c>
      <c r="AE29" s="21">
        <v>0</v>
      </c>
      <c r="AF29" s="21">
        <v>0</v>
      </c>
      <c r="AG29" s="21" t="s">
        <v>116</v>
      </c>
      <c r="AH29" s="21">
        <v>14678.337750000001</v>
      </c>
      <c r="AI29" s="21">
        <v>10992.240400000001</v>
      </c>
      <c r="AJ29" s="21">
        <v>74.887501481562509</v>
      </c>
      <c r="AK29" s="21">
        <v>2526.0500000000002</v>
      </c>
      <c r="AL29" s="21">
        <v>2163.9359800000002</v>
      </c>
      <c r="AM29" s="21">
        <v>85.664811860414474</v>
      </c>
      <c r="AN29" s="21">
        <v>120</v>
      </c>
      <c r="AO29" s="21">
        <v>120</v>
      </c>
      <c r="AP29" s="21">
        <v>100</v>
      </c>
      <c r="AQ29" s="21">
        <v>777.45895999999993</v>
      </c>
      <c r="AR29" s="21">
        <v>309.54171000000002</v>
      </c>
      <c r="AS29" s="21">
        <v>39.814540178429489</v>
      </c>
      <c r="AT29" s="21">
        <v>0</v>
      </c>
      <c r="AU29" s="21">
        <v>0</v>
      </c>
      <c r="AV29" s="21" t="s">
        <v>116</v>
      </c>
      <c r="AW29" s="21">
        <v>55.98</v>
      </c>
      <c r="AX29" s="21">
        <v>55.98</v>
      </c>
      <c r="AY29" s="21">
        <v>100</v>
      </c>
      <c r="AZ29" s="21">
        <v>85.721999999999994</v>
      </c>
      <c r="BA29" s="21">
        <v>82.323700000000002</v>
      </c>
      <c r="BB29" s="21">
        <v>96.035673456055619</v>
      </c>
      <c r="BC29" s="21">
        <v>140.14599999999999</v>
      </c>
      <c r="BD29" s="21">
        <v>69.827979999999997</v>
      </c>
      <c r="BE29" s="21">
        <v>49.825168039044996</v>
      </c>
      <c r="BF29" s="21">
        <v>100</v>
      </c>
      <c r="BG29" s="21">
        <v>92</v>
      </c>
      <c r="BH29" s="21">
        <v>92</v>
      </c>
      <c r="BI29" s="21">
        <v>0</v>
      </c>
      <c r="BJ29" s="21">
        <v>0</v>
      </c>
      <c r="BK29" s="21" t="s">
        <v>116</v>
      </c>
      <c r="BL29" s="21">
        <v>0</v>
      </c>
      <c r="BM29" s="21">
        <v>13737.22869</v>
      </c>
      <c r="BN29" s="21" t="s">
        <v>117</v>
      </c>
    </row>
    <row r="30" spans="1:66" x14ac:dyDescent="0.2">
      <c r="A30" s="12">
        <v>23</v>
      </c>
      <c r="B30" s="12">
        <v>23</v>
      </c>
      <c r="C30" s="20" t="s">
        <v>41</v>
      </c>
      <c r="D30" s="21">
        <v>138204.29589000004</v>
      </c>
      <c r="E30" s="21">
        <v>125518.66635</v>
      </c>
      <c r="F30" s="21">
        <v>90.821103310640339</v>
      </c>
      <c r="G30" s="21">
        <v>14745.857749999999</v>
      </c>
      <c r="H30" s="21">
        <v>14505.301300000001</v>
      </c>
      <c r="I30" s="21">
        <v>98.368650680900544</v>
      </c>
      <c r="J30" s="21">
        <v>20712.981339999998</v>
      </c>
      <c r="K30" s="21">
        <v>20302.777539999999</v>
      </c>
      <c r="L30" s="21">
        <v>98.019581086534217</v>
      </c>
      <c r="M30" s="21">
        <v>0</v>
      </c>
      <c r="N30" s="21">
        <v>0</v>
      </c>
      <c r="O30" s="21" t="s">
        <v>116</v>
      </c>
      <c r="P30" s="21">
        <v>89174.49543000001</v>
      </c>
      <c r="Q30" s="21">
        <v>77544.235499999995</v>
      </c>
      <c r="R30" s="21">
        <v>86.957862924910515</v>
      </c>
      <c r="S30" s="21">
        <v>6384.11276</v>
      </c>
      <c r="T30" s="21">
        <v>6261.2669999999998</v>
      </c>
      <c r="U30" s="21">
        <v>98.07575829847967</v>
      </c>
      <c r="V30" s="21">
        <v>140.12</v>
      </c>
      <c r="W30" s="21">
        <v>138.78579999999999</v>
      </c>
      <c r="X30" s="21">
        <v>99.04781615757922</v>
      </c>
      <c r="Y30" s="21">
        <v>4221.6456100000005</v>
      </c>
      <c r="Z30" s="21">
        <v>3868.19</v>
      </c>
      <c r="AA30" s="21">
        <v>91.627539527175045</v>
      </c>
      <c r="AB30" s="21">
        <v>338.47199999999998</v>
      </c>
      <c r="AC30" s="21">
        <v>338.47190999999998</v>
      </c>
      <c r="AD30" s="21">
        <v>99.999973409912783</v>
      </c>
      <c r="AE30" s="21">
        <v>0</v>
      </c>
      <c r="AF30" s="21">
        <v>0</v>
      </c>
      <c r="AG30" s="21" t="s">
        <v>116</v>
      </c>
      <c r="AH30" s="21">
        <v>131</v>
      </c>
      <c r="AI30" s="21">
        <v>131</v>
      </c>
      <c r="AJ30" s="21">
        <v>100</v>
      </c>
      <c r="AK30" s="21">
        <v>900</v>
      </c>
      <c r="AL30" s="21">
        <v>899.99972000000002</v>
      </c>
      <c r="AM30" s="21">
        <v>99.999968888888887</v>
      </c>
      <c r="AN30" s="21">
        <v>0</v>
      </c>
      <c r="AO30" s="21">
        <v>0</v>
      </c>
      <c r="AP30" s="21" t="s">
        <v>116</v>
      </c>
      <c r="AQ30" s="21">
        <v>535</v>
      </c>
      <c r="AR30" s="21">
        <v>535</v>
      </c>
      <c r="AS30" s="21">
        <v>100</v>
      </c>
      <c r="AT30" s="21">
        <v>0</v>
      </c>
      <c r="AU30" s="21">
        <v>0</v>
      </c>
      <c r="AV30" s="21" t="s">
        <v>116</v>
      </c>
      <c r="AW30" s="21">
        <v>920.61099999999999</v>
      </c>
      <c r="AX30" s="21">
        <v>807.9475799999999</v>
      </c>
      <c r="AY30" s="21">
        <v>87.762103646382656</v>
      </c>
      <c r="AZ30" s="21">
        <v>0</v>
      </c>
      <c r="BA30" s="21">
        <v>0</v>
      </c>
      <c r="BB30" s="21" t="s">
        <v>116</v>
      </c>
      <c r="BC30" s="21">
        <v>0</v>
      </c>
      <c r="BD30" s="21">
        <v>0</v>
      </c>
      <c r="BE30" s="21" t="s">
        <v>116</v>
      </c>
      <c r="BF30" s="21">
        <v>0</v>
      </c>
      <c r="BG30" s="21">
        <v>0</v>
      </c>
      <c r="BH30" s="21" t="s">
        <v>116</v>
      </c>
      <c r="BI30" s="21">
        <v>0</v>
      </c>
      <c r="BJ30" s="21">
        <v>0</v>
      </c>
      <c r="BK30" s="21" t="s">
        <v>116</v>
      </c>
      <c r="BL30" s="21">
        <v>0</v>
      </c>
      <c r="BM30" s="21">
        <v>185.69</v>
      </c>
      <c r="BN30" s="21" t="s">
        <v>117</v>
      </c>
    </row>
    <row r="31" spans="1:66" x14ac:dyDescent="0.2">
      <c r="A31" s="12">
        <v>24</v>
      </c>
      <c r="B31" s="12">
        <v>24</v>
      </c>
      <c r="C31" s="20" t="s">
        <v>42</v>
      </c>
      <c r="D31" s="21">
        <v>197464.96201999998</v>
      </c>
      <c r="E31" s="21">
        <v>178881.94352000006</v>
      </c>
      <c r="F31" s="21">
        <v>90.589207163690261</v>
      </c>
      <c r="G31" s="21">
        <v>21835.218860000001</v>
      </c>
      <c r="H31" s="21">
        <v>21310.546890000001</v>
      </c>
      <c r="I31" s="21">
        <v>97.597129786680782</v>
      </c>
      <c r="J31" s="21">
        <v>71177.494650000008</v>
      </c>
      <c r="K31" s="21">
        <v>69372.719760000007</v>
      </c>
      <c r="L31" s="21">
        <v>97.464402338302875</v>
      </c>
      <c r="M31" s="21">
        <v>4007.9911000000002</v>
      </c>
      <c r="N31" s="21">
        <v>3595.84681</v>
      </c>
      <c r="O31" s="21">
        <v>89.716935998186216</v>
      </c>
      <c r="P31" s="21">
        <v>68291.756599999993</v>
      </c>
      <c r="Q31" s="21">
        <v>53602.198649999998</v>
      </c>
      <c r="R31" s="21">
        <v>78.489998381444479</v>
      </c>
      <c r="S31" s="21">
        <v>6105.4344299999993</v>
      </c>
      <c r="T31" s="21">
        <v>5782.3902900000003</v>
      </c>
      <c r="U31" s="21">
        <v>94.708908207863601</v>
      </c>
      <c r="V31" s="21">
        <v>619.82399999999996</v>
      </c>
      <c r="W31" s="21">
        <v>609.80135999999993</v>
      </c>
      <c r="X31" s="21">
        <v>98.382986138000462</v>
      </c>
      <c r="Y31" s="21">
        <v>5674.6940000000004</v>
      </c>
      <c r="Z31" s="21">
        <v>5152.6323899999998</v>
      </c>
      <c r="AA31" s="21">
        <v>90.800180415014438</v>
      </c>
      <c r="AB31" s="21">
        <v>90.259</v>
      </c>
      <c r="AC31" s="21">
        <v>89.526130000000009</v>
      </c>
      <c r="AD31" s="21">
        <v>99.188036650084769</v>
      </c>
      <c r="AE31" s="21">
        <v>0</v>
      </c>
      <c r="AF31" s="21">
        <v>0</v>
      </c>
      <c r="AG31" s="21" t="s">
        <v>116</v>
      </c>
      <c r="AH31" s="21">
        <v>17000.43821</v>
      </c>
      <c r="AI31" s="21">
        <v>15418.768669999999</v>
      </c>
      <c r="AJ31" s="21">
        <v>90.6963013513991</v>
      </c>
      <c r="AK31" s="21">
        <v>1481.35699</v>
      </c>
      <c r="AL31" s="21">
        <v>1261.4975400000001</v>
      </c>
      <c r="AM31" s="21">
        <v>85.15823994592958</v>
      </c>
      <c r="AN31" s="21">
        <v>0</v>
      </c>
      <c r="AO31" s="21">
        <v>0</v>
      </c>
      <c r="AP31" s="21" t="s">
        <v>116</v>
      </c>
      <c r="AQ31" s="21">
        <v>580.44939999999997</v>
      </c>
      <c r="AR31" s="21">
        <v>473.83241999999996</v>
      </c>
      <c r="AS31" s="21">
        <v>81.631994106635304</v>
      </c>
      <c r="AT31" s="21">
        <v>0</v>
      </c>
      <c r="AU31" s="21">
        <v>0</v>
      </c>
      <c r="AV31" s="21" t="s">
        <v>116</v>
      </c>
      <c r="AW31" s="21">
        <v>528.84478000000001</v>
      </c>
      <c r="AX31" s="21">
        <v>507.74912999999998</v>
      </c>
      <c r="AY31" s="21">
        <v>96.010994000924043</v>
      </c>
      <c r="AZ31" s="21">
        <v>0</v>
      </c>
      <c r="BA31" s="21">
        <v>0</v>
      </c>
      <c r="BB31" s="21" t="s">
        <v>116</v>
      </c>
      <c r="BC31" s="21">
        <v>71.2</v>
      </c>
      <c r="BD31" s="21">
        <v>30.0425</v>
      </c>
      <c r="BE31" s="21">
        <v>42.194522471910112</v>
      </c>
      <c r="BF31" s="21">
        <v>0</v>
      </c>
      <c r="BG31" s="21">
        <v>0</v>
      </c>
      <c r="BH31" s="21" t="s">
        <v>116</v>
      </c>
      <c r="BI31" s="21">
        <v>0</v>
      </c>
      <c r="BJ31" s="21">
        <v>0</v>
      </c>
      <c r="BK31" s="21" t="s">
        <v>116</v>
      </c>
      <c r="BL31" s="21">
        <v>0</v>
      </c>
      <c r="BM31" s="21">
        <v>1674.3909799999999</v>
      </c>
      <c r="BN31" s="21" t="s">
        <v>117</v>
      </c>
    </row>
    <row r="32" spans="1:66" x14ac:dyDescent="0.2">
      <c r="A32" s="12">
        <v>25</v>
      </c>
      <c r="B32" s="12">
        <v>25</v>
      </c>
      <c r="C32" s="20" t="s">
        <v>43</v>
      </c>
      <c r="D32" s="21">
        <v>209094.00959999999</v>
      </c>
      <c r="E32" s="21">
        <v>194532.61481</v>
      </c>
      <c r="F32" s="21">
        <v>93.035957932101383</v>
      </c>
      <c r="G32" s="21">
        <v>18813.057399999998</v>
      </c>
      <c r="H32" s="21">
        <v>18423.782500000001</v>
      </c>
      <c r="I32" s="21">
        <v>97.930825959208548</v>
      </c>
      <c r="J32" s="21">
        <v>67606.435420000009</v>
      </c>
      <c r="K32" s="21">
        <v>65427.638420000003</v>
      </c>
      <c r="L32" s="21">
        <v>96.777234317318474</v>
      </c>
      <c r="M32" s="21">
        <v>26308.059969999998</v>
      </c>
      <c r="N32" s="21">
        <v>25634.017739999999</v>
      </c>
      <c r="O32" s="21">
        <v>97.437886979242734</v>
      </c>
      <c r="P32" s="21">
        <v>72247.473939999996</v>
      </c>
      <c r="Q32" s="21">
        <v>63016.130649999999</v>
      </c>
      <c r="R32" s="21">
        <v>87.222607536885747</v>
      </c>
      <c r="S32" s="21">
        <v>8149.2156299999997</v>
      </c>
      <c r="T32" s="21">
        <v>7286.4932399999998</v>
      </c>
      <c r="U32" s="21">
        <v>89.413430332803699</v>
      </c>
      <c r="V32" s="21">
        <v>944.68875000000003</v>
      </c>
      <c r="W32" s="21">
        <v>912.36950999999999</v>
      </c>
      <c r="X32" s="21">
        <v>96.578847795107109</v>
      </c>
      <c r="Y32" s="21">
        <v>7070.0738899999997</v>
      </c>
      <c r="Z32" s="21">
        <v>6560.6865800000005</v>
      </c>
      <c r="AA32" s="21">
        <v>92.795162852251337</v>
      </c>
      <c r="AB32" s="21">
        <v>237.744</v>
      </c>
      <c r="AC32" s="21">
        <v>211.29491000000002</v>
      </c>
      <c r="AD32" s="21">
        <v>88.874970556565046</v>
      </c>
      <c r="AE32" s="21">
        <v>0</v>
      </c>
      <c r="AF32" s="21">
        <v>0</v>
      </c>
      <c r="AG32" s="21" t="s">
        <v>116</v>
      </c>
      <c r="AH32" s="21">
        <v>4616.0115999999998</v>
      </c>
      <c r="AI32" s="21">
        <v>3571.5788700000003</v>
      </c>
      <c r="AJ32" s="21">
        <v>77.373697891053837</v>
      </c>
      <c r="AK32" s="21">
        <v>1333.123</v>
      </c>
      <c r="AL32" s="21">
        <v>1250.27493</v>
      </c>
      <c r="AM32" s="21">
        <v>93.785414399121464</v>
      </c>
      <c r="AN32" s="21">
        <v>0</v>
      </c>
      <c r="AO32" s="21">
        <v>0</v>
      </c>
      <c r="AP32" s="21" t="s">
        <v>116</v>
      </c>
      <c r="AQ32" s="21">
        <v>1450.17</v>
      </c>
      <c r="AR32" s="21">
        <v>1135.51773</v>
      </c>
      <c r="AS32" s="21">
        <v>78.302387306315808</v>
      </c>
      <c r="AT32" s="21">
        <v>0</v>
      </c>
      <c r="AU32" s="21">
        <v>0</v>
      </c>
      <c r="AV32" s="21" t="s">
        <v>116</v>
      </c>
      <c r="AW32" s="21">
        <v>244.161</v>
      </c>
      <c r="AX32" s="21">
        <v>187.25997000000001</v>
      </c>
      <c r="AY32" s="21">
        <v>76.695283030459422</v>
      </c>
      <c r="AZ32" s="21">
        <v>11.34</v>
      </c>
      <c r="BA32" s="21">
        <v>11.34</v>
      </c>
      <c r="BB32" s="21">
        <v>100</v>
      </c>
      <c r="BC32" s="21">
        <v>62.454999999999998</v>
      </c>
      <c r="BD32" s="21">
        <v>27.2898</v>
      </c>
      <c r="BE32" s="21">
        <v>43.695140501160836</v>
      </c>
      <c r="BF32" s="21">
        <v>0</v>
      </c>
      <c r="BG32" s="21">
        <v>0</v>
      </c>
      <c r="BH32" s="21" t="s">
        <v>116</v>
      </c>
      <c r="BI32" s="21">
        <v>0</v>
      </c>
      <c r="BJ32" s="21">
        <v>0</v>
      </c>
      <c r="BK32" s="21" t="s">
        <v>116</v>
      </c>
      <c r="BL32" s="21">
        <v>0</v>
      </c>
      <c r="BM32" s="21">
        <v>876.93995999999993</v>
      </c>
      <c r="BN32" s="21" t="s">
        <v>117</v>
      </c>
    </row>
    <row r="33" spans="1:66" ht="13.5" x14ac:dyDescent="0.25">
      <c r="A33" s="12"/>
      <c r="B33" s="12"/>
      <c r="C33" s="22" t="s">
        <v>87</v>
      </c>
      <c r="D33" s="23">
        <v>4127249.1188899996</v>
      </c>
      <c r="E33" s="23">
        <v>3847017.1173200007</v>
      </c>
      <c r="F33" s="23">
        <v>93.210199009131628</v>
      </c>
      <c r="G33" s="23">
        <v>410181.08817000006</v>
      </c>
      <c r="H33" s="23">
        <v>396441.67808999994</v>
      </c>
      <c r="I33" s="23">
        <v>96.650403815227619</v>
      </c>
      <c r="J33" s="23">
        <v>1264816.3429700001</v>
      </c>
      <c r="K33" s="23">
        <v>1221175.3252699997</v>
      </c>
      <c r="L33" s="23">
        <v>96.549616239340793</v>
      </c>
      <c r="M33" s="23">
        <v>447586.01560999994</v>
      </c>
      <c r="N33" s="23">
        <v>437757.77069999994</v>
      </c>
      <c r="O33" s="23">
        <v>97.804166223422911</v>
      </c>
      <c r="P33" s="23">
        <v>1497500.2894899999</v>
      </c>
      <c r="Q33" s="23">
        <v>1298600.4194899998</v>
      </c>
      <c r="R33" s="23">
        <v>86.717874353951615</v>
      </c>
      <c r="S33" s="23">
        <v>158753.11822999996</v>
      </c>
      <c r="T33" s="23">
        <v>151119.47418000002</v>
      </c>
      <c r="U33" s="23">
        <v>95.191499773289252</v>
      </c>
      <c r="V33" s="23">
        <v>20448.18878</v>
      </c>
      <c r="W33" s="23">
        <v>19619.617270000006</v>
      </c>
      <c r="X33" s="23">
        <v>95.947946691442894</v>
      </c>
      <c r="Y33" s="23">
        <v>114195.20850000001</v>
      </c>
      <c r="Z33" s="23">
        <v>102230.60652999999</v>
      </c>
      <c r="AA33" s="23">
        <v>89.522676014904761</v>
      </c>
      <c r="AB33" s="23">
        <v>9453.9276600000012</v>
      </c>
      <c r="AC33" s="23">
        <v>7179.4168400000008</v>
      </c>
      <c r="AD33" s="23">
        <v>75.941101922922911</v>
      </c>
      <c r="AE33" s="23">
        <v>2525</v>
      </c>
      <c r="AF33" s="23">
        <v>2525</v>
      </c>
      <c r="AG33" s="23">
        <v>100</v>
      </c>
      <c r="AH33" s="23">
        <v>116604.10242000001</v>
      </c>
      <c r="AI33" s="23">
        <v>95497.930790000013</v>
      </c>
      <c r="AJ33" s="23">
        <v>81.899288968430113</v>
      </c>
      <c r="AK33" s="23">
        <v>51795.96099</v>
      </c>
      <c r="AL33" s="23">
        <v>48498.949439999997</v>
      </c>
      <c r="AM33" s="23">
        <v>93.634616508734069</v>
      </c>
      <c r="AN33" s="23">
        <v>122</v>
      </c>
      <c r="AO33" s="23">
        <v>121.366</v>
      </c>
      <c r="AP33" s="23">
        <v>99.480327868852456</v>
      </c>
      <c r="AQ33" s="23">
        <v>11677.763650000001</v>
      </c>
      <c r="AR33" s="23">
        <v>8870.4972099999977</v>
      </c>
      <c r="AS33" s="23">
        <v>75.960581801978805</v>
      </c>
      <c r="AT33" s="23">
        <v>0</v>
      </c>
      <c r="AU33" s="23">
        <v>0</v>
      </c>
      <c r="AV33" s="23" t="s">
        <v>116</v>
      </c>
      <c r="AW33" s="23">
        <v>16148.04615</v>
      </c>
      <c r="AX33" s="23">
        <v>14932.097879999999</v>
      </c>
      <c r="AY33" s="23">
        <v>92.469997554471945</v>
      </c>
      <c r="AZ33" s="23">
        <v>590.846</v>
      </c>
      <c r="BA33" s="23">
        <v>521.91668000000004</v>
      </c>
      <c r="BB33" s="23">
        <v>88.333792561851993</v>
      </c>
      <c r="BC33" s="23">
        <v>4439.7202699999998</v>
      </c>
      <c r="BD33" s="23">
        <v>2997.2409900000002</v>
      </c>
      <c r="BE33" s="23">
        <v>67.509680964652318</v>
      </c>
      <c r="BF33" s="23">
        <v>411.5</v>
      </c>
      <c r="BG33" s="23">
        <v>301.00346999999999</v>
      </c>
      <c r="BH33" s="23">
        <v>73.147866342648854</v>
      </c>
      <c r="BI33" s="23">
        <v>0</v>
      </c>
      <c r="BJ33" s="23">
        <v>0</v>
      </c>
      <c r="BK33" s="23" t="s">
        <v>116</v>
      </c>
      <c r="BL33" s="23">
        <v>0</v>
      </c>
      <c r="BM33" s="23">
        <v>38626.806490000003</v>
      </c>
      <c r="BN33" s="23" t="s">
        <v>117</v>
      </c>
    </row>
    <row r="34" spans="1:66" x14ac:dyDescent="0.2">
      <c r="A34" s="12">
        <v>26</v>
      </c>
      <c r="B34" s="12">
        <v>26</v>
      </c>
      <c r="C34" s="20" t="s">
        <v>49</v>
      </c>
      <c r="D34" s="21">
        <v>50683.448039999996</v>
      </c>
      <c r="E34" s="21">
        <v>50435.447289999982</v>
      </c>
      <c r="F34" s="21">
        <v>99.510686901561456</v>
      </c>
      <c r="G34" s="21">
        <v>8708.768</v>
      </c>
      <c r="H34" s="21">
        <v>8704.7885800000004</v>
      </c>
      <c r="I34" s="21">
        <v>99.95430559178979</v>
      </c>
      <c r="J34" s="21">
        <v>21612.536459999999</v>
      </c>
      <c r="K34" s="21">
        <v>21368.884539999999</v>
      </c>
      <c r="L34" s="21">
        <v>98.87263616442732</v>
      </c>
      <c r="M34" s="21">
        <v>1518.4459999999999</v>
      </c>
      <c r="N34" s="21">
        <v>1518.4411</v>
      </c>
      <c r="O34" s="21">
        <v>99.999677301662359</v>
      </c>
      <c r="P34" s="21">
        <v>4303.70327</v>
      </c>
      <c r="Q34" s="21">
        <v>4303.2753499999999</v>
      </c>
      <c r="R34" s="21">
        <v>99.990056935314684</v>
      </c>
      <c r="S34" s="21">
        <v>4381.6040000000003</v>
      </c>
      <c r="T34" s="21">
        <v>4380.4632799999999</v>
      </c>
      <c r="U34" s="21">
        <v>99.973965698406332</v>
      </c>
      <c r="V34" s="21">
        <v>78.42</v>
      </c>
      <c r="W34" s="21">
        <v>78.4191</v>
      </c>
      <c r="X34" s="21">
        <v>99.998852333588374</v>
      </c>
      <c r="Y34" s="21">
        <v>1778.454</v>
      </c>
      <c r="Z34" s="21">
        <v>1769.7757799999999</v>
      </c>
      <c r="AA34" s="21">
        <v>99.512035734407519</v>
      </c>
      <c r="AB34" s="21">
        <v>0</v>
      </c>
      <c r="AC34" s="21">
        <v>0</v>
      </c>
      <c r="AD34" s="21" t="s">
        <v>116</v>
      </c>
      <c r="AE34" s="21">
        <v>0</v>
      </c>
      <c r="AF34" s="21">
        <v>0</v>
      </c>
      <c r="AG34" s="21" t="s">
        <v>116</v>
      </c>
      <c r="AH34" s="21">
        <v>6357.8180000000002</v>
      </c>
      <c r="AI34" s="21">
        <v>6357.7417599999999</v>
      </c>
      <c r="AJ34" s="21">
        <v>99.998800846453918</v>
      </c>
      <c r="AK34" s="21">
        <v>1045.0113100000001</v>
      </c>
      <c r="AL34" s="21">
        <v>1044.9847299999999</v>
      </c>
      <c r="AM34" s="21">
        <v>99.997456486858482</v>
      </c>
      <c r="AN34" s="21">
        <v>0</v>
      </c>
      <c r="AO34" s="21">
        <v>0</v>
      </c>
      <c r="AP34" s="21" t="s">
        <v>116</v>
      </c>
      <c r="AQ34" s="21">
        <v>208.86500000000001</v>
      </c>
      <c r="AR34" s="21">
        <v>208.86500000000001</v>
      </c>
      <c r="AS34" s="21">
        <v>100</v>
      </c>
      <c r="AT34" s="21">
        <v>0</v>
      </c>
      <c r="AU34" s="21">
        <v>0</v>
      </c>
      <c r="AV34" s="21" t="s">
        <v>116</v>
      </c>
      <c r="AW34" s="21">
        <v>616.70000000000005</v>
      </c>
      <c r="AX34" s="21">
        <v>616.69806999999992</v>
      </c>
      <c r="AY34" s="21">
        <v>99.999687043943553</v>
      </c>
      <c r="AZ34" s="21">
        <v>32.4</v>
      </c>
      <c r="BA34" s="21">
        <v>32.387999999999998</v>
      </c>
      <c r="BB34" s="21">
        <v>99.962962962962962</v>
      </c>
      <c r="BC34" s="21">
        <v>40.722000000000001</v>
      </c>
      <c r="BD34" s="21">
        <v>40.722000000000001</v>
      </c>
      <c r="BE34" s="21">
        <v>100</v>
      </c>
      <c r="BF34" s="21">
        <v>0</v>
      </c>
      <c r="BG34" s="21">
        <v>0</v>
      </c>
      <c r="BH34" s="21" t="s">
        <v>116</v>
      </c>
      <c r="BI34" s="21">
        <v>0</v>
      </c>
      <c r="BJ34" s="21">
        <v>0</v>
      </c>
      <c r="BK34" s="21" t="s">
        <v>116</v>
      </c>
      <c r="BL34" s="21">
        <v>0</v>
      </c>
      <c r="BM34" s="21">
        <v>10</v>
      </c>
      <c r="BN34" s="21" t="s">
        <v>117</v>
      </c>
    </row>
    <row r="35" spans="1:66" x14ac:dyDescent="0.2">
      <c r="A35" s="12">
        <v>27</v>
      </c>
      <c r="B35" s="12">
        <v>27</v>
      </c>
      <c r="C35" s="20" t="s">
        <v>50</v>
      </c>
      <c r="D35" s="21">
        <v>47759.329660000003</v>
      </c>
      <c r="E35" s="21">
        <v>45009.739210000007</v>
      </c>
      <c r="F35" s="21">
        <v>94.242820262398141</v>
      </c>
      <c r="G35" s="21">
        <v>8639.8389999999999</v>
      </c>
      <c r="H35" s="21">
        <v>8613.4984100000001</v>
      </c>
      <c r="I35" s="21">
        <v>99.695126379091093</v>
      </c>
      <c r="J35" s="21">
        <v>20066.746649999997</v>
      </c>
      <c r="K35" s="21">
        <v>17907.315690000003</v>
      </c>
      <c r="L35" s="21">
        <v>89.23875903919884</v>
      </c>
      <c r="M35" s="21">
        <v>3928.7719999999999</v>
      </c>
      <c r="N35" s="21">
        <v>3866.4897000000001</v>
      </c>
      <c r="O35" s="21">
        <v>98.414713299728263</v>
      </c>
      <c r="P35" s="21">
        <v>413.19223</v>
      </c>
      <c r="Q35" s="21">
        <v>337.02095000000003</v>
      </c>
      <c r="R35" s="21">
        <v>81.56517125213125</v>
      </c>
      <c r="S35" s="21">
        <v>3787.4247799999998</v>
      </c>
      <c r="T35" s="21">
        <v>3766.5523199999998</v>
      </c>
      <c r="U35" s="21">
        <v>99.448901002332249</v>
      </c>
      <c r="V35" s="21">
        <v>1245.617</v>
      </c>
      <c r="W35" s="21">
        <v>1220.48999</v>
      </c>
      <c r="X35" s="21">
        <v>97.982765970599317</v>
      </c>
      <c r="Y35" s="21">
        <v>3879.817</v>
      </c>
      <c r="Z35" s="21">
        <v>3859.6041700000001</v>
      </c>
      <c r="AA35" s="21">
        <v>99.479026201493525</v>
      </c>
      <c r="AB35" s="21">
        <v>120.14</v>
      </c>
      <c r="AC35" s="21">
        <v>120.13966000000001</v>
      </c>
      <c r="AD35" s="21">
        <v>99.999716996837023</v>
      </c>
      <c r="AE35" s="21">
        <v>0</v>
      </c>
      <c r="AF35" s="21">
        <v>0</v>
      </c>
      <c r="AG35" s="21" t="s">
        <v>116</v>
      </c>
      <c r="AH35" s="21">
        <v>2564.7910000000002</v>
      </c>
      <c r="AI35" s="21">
        <v>2208.44632</v>
      </c>
      <c r="AJ35" s="21">
        <v>86.106287802787833</v>
      </c>
      <c r="AK35" s="21">
        <v>3088.19</v>
      </c>
      <c r="AL35" s="21">
        <v>3088.1819999999998</v>
      </c>
      <c r="AM35" s="21">
        <v>99.999740948581533</v>
      </c>
      <c r="AN35" s="21">
        <v>0</v>
      </c>
      <c r="AO35" s="21">
        <v>0</v>
      </c>
      <c r="AP35" s="21" t="s">
        <v>116</v>
      </c>
      <c r="AQ35" s="21">
        <v>0</v>
      </c>
      <c r="AR35" s="21">
        <v>0</v>
      </c>
      <c r="AS35" s="21" t="s">
        <v>116</v>
      </c>
      <c r="AT35" s="21">
        <v>0</v>
      </c>
      <c r="AU35" s="21">
        <v>0</v>
      </c>
      <c r="AV35" s="21" t="s">
        <v>116</v>
      </c>
      <c r="AW35" s="21">
        <v>0</v>
      </c>
      <c r="AX35" s="21">
        <v>0</v>
      </c>
      <c r="AY35" s="21" t="s">
        <v>116</v>
      </c>
      <c r="AZ35" s="21">
        <v>0</v>
      </c>
      <c r="BA35" s="21">
        <v>0</v>
      </c>
      <c r="BB35" s="21" t="s">
        <v>116</v>
      </c>
      <c r="BC35" s="21">
        <v>24.8</v>
      </c>
      <c r="BD35" s="21">
        <v>0</v>
      </c>
      <c r="BE35" s="21">
        <v>0</v>
      </c>
      <c r="BF35" s="21">
        <v>0</v>
      </c>
      <c r="BG35" s="21">
        <v>0</v>
      </c>
      <c r="BH35" s="21" t="s">
        <v>116</v>
      </c>
      <c r="BI35" s="21">
        <v>0</v>
      </c>
      <c r="BJ35" s="21">
        <v>0</v>
      </c>
      <c r="BK35" s="21" t="s">
        <v>116</v>
      </c>
      <c r="BL35" s="21">
        <v>0</v>
      </c>
      <c r="BM35" s="21">
        <v>22</v>
      </c>
      <c r="BN35" s="21" t="s">
        <v>117</v>
      </c>
    </row>
    <row r="36" spans="1:66" x14ac:dyDescent="0.2">
      <c r="A36" s="12">
        <v>28</v>
      </c>
      <c r="B36" s="12">
        <v>28</v>
      </c>
      <c r="C36" s="20" t="s">
        <v>51</v>
      </c>
      <c r="D36" s="21">
        <v>51393.265200000002</v>
      </c>
      <c r="E36" s="21">
        <v>48502.110370000009</v>
      </c>
      <c r="F36" s="21">
        <v>94.374448055112097</v>
      </c>
      <c r="G36" s="21">
        <v>7406.19</v>
      </c>
      <c r="H36" s="21">
        <v>7372.1612500000001</v>
      </c>
      <c r="I36" s="21">
        <v>99.540536362151116</v>
      </c>
      <c r="J36" s="21">
        <v>25364.923320000002</v>
      </c>
      <c r="K36" s="21">
        <v>25182.397109999998</v>
      </c>
      <c r="L36" s="21">
        <v>99.280399125606337</v>
      </c>
      <c r="M36" s="21">
        <v>1723.252</v>
      </c>
      <c r="N36" s="21">
        <v>1564.9465299999999</v>
      </c>
      <c r="O36" s="21">
        <v>90.813562380893799</v>
      </c>
      <c r="P36" s="21">
        <v>1558.903</v>
      </c>
      <c r="Q36" s="21">
        <v>1496.4176</v>
      </c>
      <c r="R36" s="21">
        <v>95.991706988824831</v>
      </c>
      <c r="S36" s="21">
        <v>3347.7408799999998</v>
      </c>
      <c r="T36" s="21">
        <v>3332.6858099999999</v>
      </c>
      <c r="U36" s="21">
        <v>99.550291658176377</v>
      </c>
      <c r="V36" s="21">
        <v>60</v>
      </c>
      <c r="W36" s="21">
        <v>60</v>
      </c>
      <c r="X36" s="21">
        <v>100</v>
      </c>
      <c r="Y36" s="21">
        <v>1351.039</v>
      </c>
      <c r="Z36" s="21">
        <v>1332.2621299999998</v>
      </c>
      <c r="AA36" s="21">
        <v>98.610190379404287</v>
      </c>
      <c r="AB36" s="21">
        <v>130.60400000000001</v>
      </c>
      <c r="AC36" s="21">
        <v>83.654970000000006</v>
      </c>
      <c r="AD36" s="21">
        <v>64.052379712719372</v>
      </c>
      <c r="AE36" s="21">
        <v>0</v>
      </c>
      <c r="AF36" s="21">
        <v>0</v>
      </c>
      <c r="AG36" s="21" t="s">
        <v>116</v>
      </c>
      <c r="AH36" s="21">
        <v>6115.7520000000004</v>
      </c>
      <c r="AI36" s="21">
        <v>5746.4035599999997</v>
      </c>
      <c r="AJ36" s="21">
        <v>93.960702788471465</v>
      </c>
      <c r="AK36" s="21">
        <v>2115</v>
      </c>
      <c r="AL36" s="21">
        <v>2057.1787100000001</v>
      </c>
      <c r="AM36" s="21">
        <v>97.266132860520102</v>
      </c>
      <c r="AN36" s="21">
        <v>0</v>
      </c>
      <c r="AO36" s="21">
        <v>0</v>
      </c>
      <c r="AP36" s="21" t="s">
        <v>116</v>
      </c>
      <c r="AQ36" s="21">
        <v>193</v>
      </c>
      <c r="AR36" s="21">
        <v>91.44999</v>
      </c>
      <c r="AS36" s="21">
        <v>47.383414507772024</v>
      </c>
      <c r="AT36" s="21">
        <v>0</v>
      </c>
      <c r="AU36" s="21">
        <v>0</v>
      </c>
      <c r="AV36" s="21" t="s">
        <v>116</v>
      </c>
      <c r="AW36" s="21">
        <v>0</v>
      </c>
      <c r="AX36" s="21">
        <v>0</v>
      </c>
      <c r="AY36" s="21" t="s">
        <v>116</v>
      </c>
      <c r="AZ36" s="21">
        <v>10.9</v>
      </c>
      <c r="BA36" s="21">
        <v>10.547000000000001</v>
      </c>
      <c r="BB36" s="21">
        <v>96.761467889908261</v>
      </c>
      <c r="BC36" s="21">
        <v>2015.961</v>
      </c>
      <c r="BD36" s="21">
        <v>147.10570999999999</v>
      </c>
      <c r="BE36" s="21">
        <v>7.2970513814503351</v>
      </c>
      <c r="BF36" s="21">
        <v>0</v>
      </c>
      <c r="BG36" s="21">
        <v>0</v>
      </c>
      <c r="BH36" s="21" t="s">
        <v>116</v>
      </c>
      <c r="BI36" s="21">
        <v>0</v>
      </c>
      <c r="BJ36" s="21">
        <v>0</v>
      </c>
      <c r="BK36" s="21" t="s">
        <v>116</v>
      </c>
      <c r="BL36" s="21">
        <v>0</v>
      </c>
      <c r="BM36" s="21">
        <v>24.9</v>
      </c>
      <c r="BN36" s="21" t="s">
        <v>117</v>
      </c>
    </row>
    <row r="37" spans="1:66" x14ac:dyDescent="0.2">
      <c r="A37" s="12">
        <v>29</v>
      </c>
      <c r="B37" s="12">
        <v>29</v>
      </c>
      <c r="C37" s="20" t="s">
        <v>52</v>
      </c>
      <c r="D37" s="21">
        <v>43175.01716000001</v>
      </c>
      <c r="E37" s="21">
        <v>41706.575180000007</v>
      </c>
      <c r="F37" s="21">
        <v>96.598861849763296</v>
      </c>
      <c r="G37" s="21">
        <v>6596.0050000000001</v>
      </c>
      <c r="H37" s="21">
        <v>6595.8688000000002</v>
      </c>
      <c r="I37" s="21">
        <v>99.997935113754465</v>
      </c>
      <c r="J37" s="21">
        <v>28843.974160000002</v>
      </c>
      <c r="K37" s="21">
        <v>27399.501459999999</v>
      </c>
      <c r="L37" s="21">
        <v>94.992116232016471</v>
      </c>
      <c r="M37" s="21">
        <v>810.37900000000002</v>
      </c>
      <c r="N37" s="21">
        <v>810.24900000000002</v>
      </c>
      <c r="O37" s="21">
        <v>99.983958123297867</v>
      </c>
      <c r="P37" s="21">
        <v>438.81599999999997</v>
      </c>
      <c r="Q37" s="21">
        <v>438.81578999999999</v>
      </c>
      <c r="R37" s="21">
        <v>99.999952143950992</v>
      </c>
      <c r="S37" s="21">
        <v>2083.7220000000002</v>
      </c>
      <c r="T37" s="21">
        <v>2083.0165099999999</v>
      </c>
      <c r="U37" s="21">
        <v>99.966142796399893</v>
      </c>
      <c r="V37" s="21">
        <v>0</v>
      </c>
      <c r="W37" s="21">
        <v>0</v>
      </c>
      <c r="X37" s="21" t="s">
        <v>116</v>
      </c>
      <c r="Y37" s="21">
        <v>927.31899999999996</v>
      </c>
      <c r="Z37" s="21">
        <v>920.32348999999999</v>
      </c>
      <c r="AA37" s="21">
        <v>99.245619899948139</v>
      </c>
      <c r="AB37" s="21">
        <v>38.433</v>
      </c>
      <c r="AC37" s="21">
        <v>38.432079999999999</v>
      </c>
      <c r="AD37" s="21">
        <v>99.997606223818067</v>
      </c>
      <c r="AE37" s="21">
        <v>0</v>
      </c>
      <c r="AF37" s="21">
        <v>0</v>
      </c>
      <c r="AG37" s="21" t="s">
        <v>116</v>
      </c>
      <c r="AH37" s="21">
        <v>3406.3209999999999</v>
      </c>
      <c r="AI37" s="21">
        <v>3405.3206700000001</v>
      </c>
      <c r="AJ37" s="21">
        <v>99.970633125885684</v>
      </c>
      <c r="AK37" s="21">
        <v>0</v>
      </c>
      <c r="AL37" s="21">
        <v>0</v>
      </c>
      <c r="AM37" s="21" t="s">
        <v>116</v>
      </c>
      <c r="AN37" s="21">
        <v>0</v>
      </c>
      <c r="AO37" s="21">
        <v>0</v>
      </c>
      <c r="AP37" s="21" t="s">
        <v>116</v>
      </c>
      <c r="AQ37" s="21">
        <v>0</v>
      </c>
      <c r="AR37" s="21">
        <v>0</v>
      </c>
      <c r="AS37" s="21" t="s">
        <v>116</v>
      </c>
      <c r="AT37" s="21">
        <v>0</v>
      </c>
      <c r="AU37" s="21">
        <v>0</v>
      </c>
      <c r="AV37" s="21" t="s">
        <v>116</v>
      </c>
      <c r="AW37" s="21">
        <v>0</v>
      </c>
      <c r="AX37" s="21">
        <v>0</v>
      </c>
      <c r="AY37" s="21" t="s">
        <v>116</v>
      </c>
      <c r="AZ37" s="21">
        <v>0</v>
      </c>
      <c r="BA37" s="21">
        <v>0</v>
      </c>
      <c r="BB37" s="21" t="s">
        <v>116</v>
      </c>
      <c r="BC37" s="21">
        <v>30.047999999999998</v>
      </c>
      <c r="BD37" s="21">
        <v>15.047379999999999</v>
      </c>
      <c r="BE37" s="21">
        <v>50.077808839190631</v>
      </c>
      <c r="BF37" s="21">
        <v>0</v>
      </c>
      <c r="BG37" s="21">
        <v>0</v>
      </c>
      <c r="BH37" s="21" t="s">
        <v>116</v>
      </c>
      <c r="BI37" s="21">
        <v>0</v>
      </c>
      <c r="BJ37" s="21">
        <v>0</v>
      </c>
      <c r="BK37" s="21" t="s">
        <v>116</v>
      </c>
      <c r="BL37" s="21">
        <v>0</v>
      </c>
      <c r="BM37" s="21">
        <v>0</v>
      </c>
      <c r="BN37" s="21" t="s">
        <v>116</v>
      </c>
    </row>
    <row r="38" spans="1:66" x14ac:dyDescent="0.2">
      <c r="A38" s="12">
        <v>30</v>
      </c>
      <c r="B38" s="12">
        <v>30</v>
      </c>
      <c r="C38" s="20" t="s">
        <v>53</v>
      </c>
      <c r="D38" s="21">
        <v>85147.193639999983</v>
      </c>
      <c r="E38" s="21">
        <v>81827.10673</v>
      </c>
      <c r="F38" s="21">
        <v>96.100767661190076</v>
      </c>
      <c r="G38" s="21">
        <v>14170.456</v>
      </c>
      <c r="H38" s="21">
        <v>14015.54047</v>
      </c>
      <c r="I38" s="21">
        <v>98.906771031221581</v>
      </c>
      <c r="J38" s="21">
        <v>45180.390670000001</v>
      </c>
      <c r="K38" s="21">
        <v>43326.19958</v>
      </c>
      <c r="L38" s="21">
        <v>95.896026876918555</v>
      </c>
      <c r="M38" s="21">
        <v>3464.6469999999999</v>
      </c>
      <c r="N38" s="21">
        <v>2892.9842200000003</v>
      </c>
      <c r="O38" s="21">
        <v>83.500114730302982</v>
      </c>
      <c r="P38" s="21">
        <v>3600.9816000000001</v>
      </c>
      <c r="Q38" s="21">
        <v>3593.8352799999998</v>
      </c>
      <c r="R38" s="21">
        <v>99.801545223113592</v>
      </c>
      <c r="S38" s="21">
        <v>3802.3207000000002</v>
      </c>
      <c r="T38" s="21">
        <v>3763.54574</v>
      </c>
      <c r="U38" s="21">
        <v>98.980229100612164</v>
      </c>
      <c r="V38" s="21">
        <v>722.43899999999996</v>
      </c>
      <c r="W38" s="21">
        <v>721.19907999999998</v>
      </c>
      <c r="X38" s="21">
        <v>99.828370284549976</v>
      </c>
      <c r="Y38" s="21">
        <v>6281.7870000000003</v>
      </c>
      <c r="Z38" s="21">
        <v>5913.6413600000005</v>
      </c>
      <c r="AA38" s="21">
        <v>94.13947591664602</v>
      </c>
      <c r="AB38" s="21">
        <v>11.5</v>
      </c>
      <c r="AC38" s="21">
        <v>11.465350000000001</v>
      </c>
      <c r="AD38" s="21">
        <v>99.698695652173924</v>
      </c>
      <c r="AE38" s="21">
        <v>0</v>
      </c>
      <c r="AF38" s="21">
        <v>0</v>
      </c>
      <c r="AG38" s="21" t="s">
        <v>116</v>
      </c>
      <c r="AH38" s="21">
        <v>5979.4166699999996</v>
      </c>
      <c r="AI38" s="21">
        <v>5694.9421600000005</v>
      </c>
      <c r="AJ38" s="21">
        <v>95.242437085422267</v>
      </c>
      <c r="AK38" s="21">
        <v>0</v>
      </c>
      <c r="AL38" s="21">
        <v>0</v>
      </c>
      <c r="AM38" s="21" t="s">
        <v>116</v>
      </c>
      <c r="AN38" s="21">
        <v>0</v>
      </c>
      <c r="AO38" s="21">
        <v>0</v>
      </c>
      <c r="AP38" s="21" t="s">
        <v>116</v>
      </c>
      <c r="AQ38" s="21">
        <v>30</v>
      </c>
      <c r="AR38" s="21">
        <v>28.655999999999999</v>
      </c>
      <c r="AS38" s="21">
        <v>95.52</v>
      </c>
      <c r="AT38" s="21">
        <v>0</v>
      </c>
      <c r="AU38" s="21">
        <v>0</v>
      </c>
      <c r="AV38" s="21" t="s">
        <v>116</v>
      </c>
      <c r="AW38" s="21">
        <v>1847.0550000000001</v>
      </c>
      <c r="AX38" s="21">
        <v>1845.0974899999999</v>
      </c>
      <c r="AY38" s="21">
        <v>99.894019939850182</v>
      </c>
      <c r="AZ38" s="21">
        <v>0</v>
      </c>
      <c r="BA38" s="21">
        <v>0</v>
      </c>
      <c r="BB38" s="21" t="s">
        <v>116</v>
      </c>
      <c r="BC38" s="21">
        <v>56.2</v>
      </c>
      <c r="BD38" s="21">
        <v>0</v>
      </c>
      <c r="BE38" s="21">
        <v>0</v>
      </c>
      <c r="BF38" s="21">
        <v>0</v>
      </c>
      <c r="BG38" s="21">
        <v>0</v>
      </c>
      <c r="BH38" s="21" t="s">
        <v>116</v>
      </c>
      <c r="BI38" s="21">
        <v>0</v>
      </c>
      <c r="BJ38" s="21">
        <v>0</v>
      </c>
      <c r="BK38" s="21" t="s">
        <v>116</v>
      </c>
      <c r="BL38" s="21">
        <v>0</v>
      </c>
      <c r="BM38" s="21">
        <v>20</v>
      </c>
      <c r="BN38" s="21" t="s">
        <v>117</v>
      </c>
    </row>
    <row r="39" spans="1:66" x14ac:dyDescent="0.2">
      <c r="A39" s="12">
        <v>31</v>
      </c>
      <c r="B39" s="12">
        <v>31</v>
      </c>
      <c r="C39" s="20" t="s">
        <v>54</v>
      </c>
      <c r="D39" s="21">
        <v>68021.46097</v>
      </c>
      <c r="E39" s="21">
        <v>65385.637830000007</v>
      </c>
      <c r="F39" s="21">
        <v>96.125012455756448</v>
      </c>
      <c r="G39" s="21">
        <v>11973.03398</v>
      </c>
      <c r="H39" s="21">
        <v>11873.431060000001</v>
      </c>
      <c r="I39" s="21">
        <v>99.168106261400595</v>
      </c>
      <c r="J39" s="21">
        <v>42949.780299999999</v>
      </c>
      <c r="K39" s="21">
        <v>41552.433490000003</v>
      </c>
      <c r="L39" s="21">
        <v>96.746556559219471</v>
      </c>
      <c r="M39" s="21">
        <v>0</v>
      </c>
      <c r="N39" s="21">
        <v>0</v>
      </c>
      <c r="O39" s="21" t="s">
        <v>116</v>
      </c>
      <c r="P39" s="21">
        <v>1166.1926699999999</v>
      </c>
      <c r="Q39" s="21">
        <v>1136.9094599999999</v>
      </c>
      <c r="R39" s="21">
        <v>97.48899039127042</v>
      </c>
      <c r="S39" s="21">
        <v>4213.8094199999996</v>
      </c>
      <c r="T39" s="21">
        <v>4201.9105799999998</v>
      </c>
      <c r="U39" s="21">
        <v>99.717622730075917</v>
      </c>
      <c r="V39" s="21">
        <v>978.89700000000005</v>
      </c>
      <c r="W39" s="21">
        <v>917.11911999999995</v>
      </c>
      <c r="X39" s="21">
        <v>93.689031634584623</v>
      </c>
      <c r="Y39" s="21">
        <v>2741.3906000000002</v>
      </c>
      <c r="Z39" s="21">
        <v>2052.69823</v>
      </c>
      <c r="AA39" s="21">
        <v>74.877991848370669</v>
      </c>
      <c r="AB39" s="21">
        <v>82.016999999999996</v>
      </c>
      <c r="AC39" s="21">
        <v>23.012</v>
      </c>
      <c r="AD39" s="21">
        <v>28.057597815087121</v>
      </c>
      <c r="AE39" s="21">
        <v>0</v>
      </c>
      <c r="AF39" s="21">
        <v>0</v>
      </c>
      <c r="AG39" s="21" t="s">
        <v>116</v>
      </c>
      <c r="AH39" s="21">
        <v>3596.0990000000002</v>
      </c>
      <c r="AI39" s="21">
        <v>3240.53325</v>
      </c>
      <c r="AJ39" s="21">
        <v>90.112459362214437</v>
      </c>
      <c r="AK39" s="21">
        <v>0</v>
      </c>
      <c r="AL39" s="21">
        <v>0</v>
      </c>
      <c r="AM39" s="21" t="s">
        <v>116</v>
      </c>
      <c r="AN39" s="21">
        <v>0</v>
      </c>
      <c r="AO39" s="21">
        <v>0</v>
      </c>
      <c r="AP39" s="21" t="s">
        <v>116</v>
      </c>
      <c r="AQ39" s="21">
        <v>265.56200000000001</v>
      </c>
      <c r="AR39" s="21">
        <v>265.56200000000001</v>
      </c>
      <c r="AS39" s="21">
        <v>100</v>
      </c>
      <c r="AT39" s="21">
        <v>0</v>
      </c>
      <c r="AU39" s="21">
        <v>0</v>
      </c>
      <c r="AV39" s="21" t="s">
        <v>116</v>
      </c>
      <c r="AW39" s="21">
        <v>0</v>
      </c>
      <c r="AX39" s="21">
        <v>0</v>
      </c>
      <c r="AY39" s="21" t="s">
        <v>116</v>
      </c>
      <c r="AZ39" s="21">
        <v>3.6</v>
      </c>
      <c r="BA39" s="21">
        <v>3.6</v>
      </c>
      <c r="BB39" s="21">
        <v>100</v>
      </c>
      <c r="BC39" s="21">
        <v>51.079000000000001</v>
      </c>
      <c r="BD39" s="21">
        <v>43.82864</v>
      </c>
      <c r="BE39" s="21">
        <v>85.805595254409837</v>
      </c>
      <c r="BF39" s="21">
        <v>0</v>
      </c>
      <c r="BG39" s="21">
        <v>0</v>
      </c>
      <c r="BH39" s="21" t="s">
        <v>116</v>
      </c>
      <c r="BI39" s="21">
        <v>0</v>
      </c>
      <c r="BJ39" s="21">
        <v>0</v>
      </c>
      <c r="BK39" s="21" t="s">
        <v>116</v>
      </c>
      <c r="BL39" s="21">
        <v>0</v>
      </c>
      <c r="BM39" s="21">
        <v>74.599999999999994</v>
      </c>
      <c r="BN39" s="21" t="s">
        <v>117</v>
      </c>
    </row>
    <row r="40" spans="1:66" x14ac:dyDescent="0.2">
      <c r="A40" s="12">
        <v>32</v>
      </c>
      <c r="B40" s="12">
        <v>32</v>
      </c>
      <c r="C40" s="20" t="s">
        <v>55</v>
      </c>
      <c r="D40" s="21">
        <v>48797.180740000003</v>
      </c>
      <c r="E40" s="21">
        <v>48461.422759999987</v>
      </c>
      <c r="F40" s="21">
        <v>99.311931601563217</v>
      </c>
      <c r="G40" s="21">
        <v>5724.84105</v>
      </c>
      <c r="H40" s="21">
        <v>5596.9314899999999</v>
      </c>
      <c r="I40" s="21">
        <v>97.765709844468091</v>
      </c>
      <c r="J40" s="21">
        <v>29251.924070000001</v>
      </c>
      <c r="K40" s="21">
        <v>28181.708620000001</v>
      </c>
      <c r="L40" s="21">
        <v>96.341384425041682</v>
      </c>
      <c r="M40" s="21">
        <v>1987.873</v>
      </c>
      <c r="N40" s="21">
        <v>1951.7503899999999</v>
      </c>
      <c r="O40" s="21">
        <v>98.182851218362529</v>
      </c>
      <c r="P40" s="21">
        <v>1796.9536499999999</v>
      </c>
      <c r="Q40" s="21">
        <v>1617.70757</v>
      </c>
      <c r="R40" s="21">
        <v>90.025002592582183</v>
      </c>
      <c r="S40" s="21">
        <v>2198.6545099999998</v>
      </c>
      <c r="T40" s="21">
        <v>1896.6431299999999</v>
      </c>
      <c r="U40" s="21">
        <v>86.263809132977414</v>
      </c>
      <c r="V40" s="21">
        <v>842.70899999999995</v>
      </c>
      <c r="W40" s="21">
        <v>834.90403000000003</v>
      </c>
      <c r="X40" s="21">
        <v>99.073823822932965</v>
      </c>
      <c r="Y40" s="21">
        <v>2025.68165</v>
      </c>
      <c r="Z40" s="21">
        <v>1761.60582</v>
      </c>
      <c r="AA40" s="21">
        <v>86.963606546961614</v>
      </c>
      <c r="AB40" s="21">
        <v>17.344000000000001</v>
      </c>
      <c r="AC40" s="21">
        <v>16.4758</v>
      </c>
      <c r="AD40" s="21">
        <v>94.994234317343157</v>
      </c>
      <c r="AE40" s="21">
        <v>0</v>
      </c>
      <c r="AF40" s="21">
        <v>0</v>
      </c>
      <c r="AG40" s="21" t="s">
        <v>116</v>
      </c>
      <c r="AH40" s="21">
        <v>4390.7367800000002</v>
      </c>
      <c r="AI40" s="21">
        <v>4222.4833099999996</v>
      </c>
      <c r="AJ40" s="21">
        <v>96.167990056557201</v>
      </c>
      <c r="AK40" s="21">
        <v>8.3545999999999996</v>
      </c>
      <c r="AL40" s="21">
        <v>8.3545999999999996</v>
      </c>
      <c r="AM40" s="21">
        <v>100</v>
      </c>
      <c r="AN40" s="21">
        <v>0</v>
      </c>
      <c r="AO40" s="21">
        <v>0</v>
      </c>
      <c r="AP40" s="21" t="s">
        <v>116</v>
      </c>
      <c r="AQ40" s="21">
        <v>384.11984000000001</v>
      </c>
      <c r="AR40" s="21">
        <v>383.83800000000002</v>
      </c>
      <c r="AS40" s="21">
        <v>99.926627065136756</v>
      </c>
      <c r="AT40" s="21">
        <v>0</v>
      </c>
      <c r="AU40" s="21">
        <v>0</v>
      </c>
      <c r="AV40" s="21" t="s">
        <v>116</v>
      </c>
      <c r="AW40" s="21">
        <v>0</v>
      </c>
      <c r="AX40" s="21">
        <v>0</v>
      </c>
      <c r="AY40" s="21" t="s">
        <v>116</v>
      </c>
      <c r="AZ40" s="21">
        <v>0</v>
      </c>
      <c r="BA40" s="21">
        <v>0</v>
      </c>
      <c r="BB40" s="21" t="s">
        <v>116</v>
      </c>
      <c r="BC40" s="21">
        <v>167.98858999999999</v>
      </c>
      <c r="BD40" s="21">
        <v>147.41999999999999</v>
      </c>
      <c r="BE40" s="21">
        <v>87.755960092289598</v>
      </c>
      <c r="BF40" s="21">
        <v>0</v>
      </c>
      <c r="BG40" s="21">
        <v>0</v>
      </c>
      <c r="BH40" s="21" t="s">
        <v>116</v>
      </c>
      <c r="BI40" s="21">
        <v>0</v>
      </c>
      <c r="BJ40" s="21">
        <v>0</v>
      </c>
      <c r="BK40" s="21" t="s">
        <v>116</v>
      </c>
      <c r="BL40" s="21">
        <v>0</v>
      </c>
      <c r="BM40" s="21">
        <v>1841.6</v>
      </c>
      <c r="BN40" s="21" t="s">
        <v>117</v>
      </c>
    </row>
    <row r="41" spans="1:66" x14ac:dyDescent="0.2">
      <c r="A41" s="12">
        <v>33</v>
      </c>
      <c r="B41" s="12">
        <v>33</v>
      </c>
      <c r="C41" s="20" t="s">
        <v>56</v>
      </c>
      <c r="D41" s="21">
        <v>31420.04405</v>
      </c>
      <c r="E41" s="21">
        <v>31283.521819999998</v>
      </c>
      <c r="F41" s="21">
        <v>99.565493193508104</v>
      </c>
      <c r="G41" s="21">
        <v>8739.9210000000003</v>
      </c>
      <c r="H41" s="21">
        <v>8735.5109600000014</v>
      </c>
      <c r="I41" s="21">
        <v>99.949541420340083</v>
      </c>
      <c r="J41" s="21">
        <v>12935.328289999999</v>
      </c>
      <c r="K41" s="21">
        <v>12712.943949999999</v>
      </c>
      <c r="L41" s="21">
        <v>98.280798639088886</v>
      </c>
      <c r="M41" s="21">
        <v>1281.652</v>
      </c>
      <c r="N41" s="21">
        <v>1261.68633</v>
      </c>
      <c r="O41" s="21">
        <v>98.442192576456009</v>
      </c>
      <c r="P41" s="21">
        <v>602.22821999999996</v>
      </c>
      <c r="Q41" s="21">
        <v>601.21920999999998</v>
      </c>
      <c r="R41" s="21">
        <v>99.832453882682543</v>
      </c>
      <c r="S41" s="21">
        <v>2260.0970000000002</v>
      </c>
      <c r="T41" s="21">
        <v>2260.0187099999998</v>
      </c>
      <c r="U41" s="21">
        <v>99.996535989384512</v>
      </c>
      <c r="V41" s="21">
        <v>84.236000000000004</v>
      </c>
      <c r="W41" s="21">
        <v>83.153379999999999</v>
      </c>
      <c r="X41" s="21">
        <v>98.714777529797232</v>
      </c>
      <c r="Y41" s="21">
        <v>962.976</v>
      </c>
      <c r="Z41" s="21">
        <v>961.57040000000006</v>
      </c>
      <c r="AA41" s="21">
        <v>99.85403582228426</v>
      </c>
      <c r="AB41" s="21">
        <v>345.64071999999999</v>
      </c>
      <c r="AC41" s="21">
        <v>333.41846000000004</v>
      </c>
      <c r="AD41" s="21">
        <v>96.463883074887718</v>
      </c>
      <c r="AE41" s="21">
        <v>0</v>
      </c>
      <c r="AF41" s="21">
        <v>0</v>
      </c>
      <c r="AG41" s="21" t="s">
        <v>116</v>
      </c>
      <c r="AH41" s="21">
        <v>2711</v>
      </c>
      <c r="AI41" s="21">
        <v>2687.4500099999996</v>
      </c>
      <c r="AJ41" s="21">
        <v>99.131317226115812</v>
      </c>
      <c r="AK41" s="21">
        <v>499.70800000000003</v>
      </c>
      <c r="AL41" s="21">
        <v>499.70741999999996</v>
      </c>
      <c r="AM41" s="21">
        <v>99.999883932216406</v>
      </c>
      <c r="AN41" s="21">
        <v>0</v>
      </c>
      <c r="AO41" s="21">
        <v>0</v>
      </c>
      <c r="AP41" s="21" t="s">
        <v>116</v>
      </c>
      <c r="AQ41" s="21">
        <v>960.65609999999992</v>
      </c>
      <c r="AR41" s="21">
        <v>886.33299</v>
      </c>
      <c r="AS41" s="21">
        <v>92.263296928005772</v>
      </c>
      <c r="AT41" s="21">
        <v>0</v>
      </c>
      <c r="AU41" s="21">
        <v>0</v>
      </c>
      <c r="AV41" s="21" t="s">
        <v>116</v>
      </c>
      <c r="AW41" s="21">
        <v>10</v>
      </c>
      <c r="AX41" s="21">
        <v>10</v>
      </c>
      <c r="AY41" s="21">
        <v>100</v>
      </c>
      <c r="AZ41" s="21">
        <v>0</v>
      </c>
      <c r="BA41" s="21">
        <v>0</v>
      </c>
      <c r="BB41" s="21" t="s">
        <v>116</v>
      </c>
      <c r="BC41" s="21">
        <v>26.600720000000003</v>
      </c>
      <c r="BD41" s="21">
        <v>25.51</v>
      </c>
      <c r="BE41" s="21">
        <v>95.899659858830887</v>
      </c>
      <c r="BF41" s="21">
        <v>0</v>
      </c>
      <c r="BG41" s="21">
        <v>0</v>
      </c>
      <c r="BH41" s="21" t="s">
        <v>116</v>
      </c>
      <c r="BI41" s="21">
        <v>0</v>
      </c>
      <c r="BJ41" s="21">
        <v>0</v>
      </c>
      <c r="BK41" s="21" t="s">
        <v>116</v>
      </c>
      <c r="BL41" s="21">
        <v>0</v>
      </c>
      <c r="BM41" s="21">
        <v>225</v>
      </c>
      <c r="BN41" s="21" t="s">
        <v>117</v>
      </c>
    </row>
    <row r="42" spans="1:66" x14ac:dyDescent="0.2">
      <c r="A42" s="12">
        <v>34</v>
      </c>
      <c r="B42" s="12">
        <v>34</v>
      </c>
      <c r="C42" s="20" t="s">
        <v>57</v>
      </c>
      <c r="D42" s="21">
        <v>39031.376579999996</v>
      </c>
      <c r="E42" s="21">
        <v>33240.871999999996</v>
      </c>
      <c r="F42" s="21">
        <v>85.164487939256787</v>
      </c>
      <c r="G42" s="21">
        <v>4703.7929599999998</v>
      </c>
      <c r="H42" s="21">
        <v>4558.85952</v>
      </c>
      <c r="I42" s="21">
        <v>96.918796357907738</v>
      </c>
      <c r="J42" s="21">
        <v>18649.06409</v>
      </c>
      <c r="K42" s="21">
        <v>17438.211469999998</v>
      </c>
      <c r="L42" s="21">
        <v>93.507166825335304</v>
      </c>
      <c r="M42" s="21">
        <v>1436.546</v>
      </c>
      <c r="N42" s="21">
        <v>1382.64679</v>
      </c>
      <c r="O42" s="21">
        <v>96.247999715985415</v>
      </c>
      <c r="P42" s="21">
        <v>956.53700000000003</v>
      </c>
      <c r="Q42" s="21">
        <v>953.52546999999993</v>
      </c>
      <c r="R42" s="21">
        <v>99.685163250349945</v>
      </c>
      <c r="S42" s="21">
        <v>1933.8010900000002</v>
      </c>
      <c r="T42" s="21">
        <v>1822.1369399999999</v>
      </c>
      <c r="U42" s="21">
        <v>94.225665163938842</v>
      </c>
      <c r="V42" s="21">
        <v>283.51600000000002</v>
      </c>
      <c r="W42" s="21">
        <v>253.6095</v>
      </c>
      <c r="X42" s="21">
        <v>89.451565343754851</v>
      </c>
      <c r="Y42" s="21">
        <v>703.79547000000002</v>
      </c>
      <c r="Z42" s="21">
        <v>641.9955799999999</v>
      </c>
      <c r="AA42" s="21">
        <v>91.219055445184921</v>
      </c>
      <c r="AB42" s="21">
        <v>0</v>
      </c>
      <c r="AC42" s="21">
        <v>0</v>
      </c>
      <c r="AD42" s="21" t="s">
        <v>116</v>
      </c>
      <c r="AE42" s="21">
        <v>0</v>
      </c>
      <c r="AF42" s="21">
        <v>0</v>
      </c>
      <c r="AG42" s="21" t="s">
        <v>116</v>
      </c>
      <c r="AH42" s="21">
        <v>3101.92767</v>
      </c>
      <c r="AI42" s="21">
        <v>3053.0394300000003</v>
      </c>
      <c r="AJ42" s="21">
        <v>98.42394003983982</v>
      </c>
      <c r="AK42" s="21">
        <v>1533.2112999999999</v>
      </c>
      <c r="AL42" s="21">
        <v>1443.3815900000002</v>
      </c>
      <c r="AM42" s="21">
        <v>94.141074358113613</v>
      </c>
      <c r="AN42" s="21">
        <v>0</v>
      </c>
      <c r="AO42" s="21">
        <v>0</v>
      </c>
      <c r="AP42" s="21" t="s">
        <v>116</v>
      </c>
      <c r="AQ42" s="21">
        <v>10.185</v>
      </c>
      <c r="AR42" s="21">
        <v>6.8849999999999998</v>
      </c>
      <c r="AS42" s="21">
        <v>67.599410898379958</v>
      </c>
      <c r="AT42" s="21">
        <v>0</v>
      </c>
      <c r="AU42" s="21">
        <v>0</v>
      </c>
      <c r="AV42" s="21" t="s">
        <v>116</v>
      </c>
      <c r="AW42" s="21">
        <v>0</v>
      </c>
      <c r="AX42" s="21">
        <v>0</v>
      </c>
      <c r="AY42" s="21" t="s">
        <v>116</v>
      </c>
      <c r="AZ42" s="21">
        <v>0</v>
      </c>
      <c r="BA42" s="21">
        <v>0</v>
      </c>
      <c r="BB42" s="21" t="s">
        <v>116</v>
      </c>
      <c r="BC42" s="21">
        <v>5719</v>
      </c>
      <c r="BD42" s="21">
        <v>1603.58071</v>
      </c>
      <c r="BE42" s="21">
        <v>28.039529812904352</v>
      </c>
      <c r="BF42" s="21">
        <v>0</v>
      </c>
      <c r="BG42" s="21">
        <v>0</v>
      </c>
      <c r="BH42" s="21" t="s">
        <v>116</v>
      </c>
      <c r="BI42" s="21">
        <v>0</v>
      </c>
      <c r="BJ42" s="21">
        <v>0</v>
      </c>
      <c r="BK42" s="21" t="s">
        <v>116</v>
      </c>
      <c r="BL42" s="21">
        <v>0</v>
      </c>
      <c r="BM42" s="21">
        <v>83</v>
      </c>
      <c r="BN42" s="21" t="s">
        <v>117</v>
      </c>
    </row>
    <row r="43" spans="1:66" x14ac:dyDescent="0.2">
      <c r="A43" s="12">
        <v>35</v>
      </c>
      <c r="B43" s="12">
        <v>35</v>
      </c>
      <c r="C43" s="20" t="s">
        <v>58</v>
      </c>
      <c r="D43" s="21">
        <v>54098.365789999996</v>
      </c>
      <c r="E43" s="21">
        <v>47544.181479999999</v>
      </c>
      <c r="F43" s="21">
        <v>87.884690758604151</v>
      </c>
      <c r="G43" s="21">
        <v>7382.7702199999994</v>
      </c>
      <c r="H43" s="21">
        <v>7142.7063200000002</v>
      </c>
      <c r="I43" s="21">
        <v>96.748322203640257</v>
      </c>
      <c r="J43" s="21">
        <v>25566.16</v>
      </c>
      <c r="K43" s="21">
        <v>23330.840230000002</v>
      </c>
      <c r="L43" s="21">
        <v>91.25672463130951</v>
      </c>
      <c r="M43" s="21">
        <v>2560.8200000000002</v>
      </c>
      <c r="N43" s="21">
        <v>2304.17364</v>
      </c>
      <c r="O43" s="21">
        <v>89.977961746628026</v>
      </c>
      <c r="P43" s="21">
        <v>1950.9819600000001</v>
      </c>
      <c r="Q43" s="21">
        <v>1772.6217900000001</v>
      </c>
      <c r="R43" s="21">
        <v>90.857928281407581</v>
      </c>
      <c r="S43" s="21">
        <v>2854.2745499999996</v>
      </c>
      <c r="T43" s="21">
        <v>2367.2562599999997</v>
      </c>
      <c r="U43" s="21">
        <v>82.937230407635454</v>
      </c>
      <c r="V43" s="21">
        <v>1234.26</v>
      </c>
      <c r="W43" s="21">
        <v>1148.6496999999999</v>
      </c>
      <c r="X43" s="21">
        <v>93.063835820653665</v>
      </c>
      <c r="Y43" s="21">
        <v>2907.8809999999999</v>
      </c>
      <c r="Z43" s="21">
        <v>2681.8696</v>
      </c>
      <c r="AA43" s="21">
        <v>92.227625545887193</v>
      </c>
      <c r="AB43" s="21">
        <v>100</v>
      </c>
      <c r="AC43" s="21">
        <v>0</v>
      </c>
      <c r="AD43" s="21">
        <v>0</v>
      </c>
      <c r="AE43" s="21">
        <v>0</v>
      </c>
      <c r="AF43" s="21">
        <v>0</v>
      </c>
      <c r="AG43" s="21" t="s">
        <v>116</v>
      </c>
      <c r="AH43" s="21">
        <v>5685.625</v>
      </c>
      <c r="AI43" s="21">
        <v>3801.5031400000003</v>
      </c>
      <c r="AJ43" s="21">
        <v>66.861657953171388</v>
      </c>
      <c r="AK43" s="21">
        <v>1504.8540600000001</v>
      </c>
      <c r="AL43" s="21">
        <v>818.39576</v>
      </c>
      <c r="AM43" s="21">
        <v>54.383729409614631</v>
      </c>
      <c r="AN43" s="21">
        <v>0</v>
      </c>
      <c r="AO43" s="21">
        <v>0</v>
      </c>
      <c r="AP43" s="21" t="s">
        <v>116</v>
      </c>
      <c r="AQ43" s="21">
        <v>840.03899999999999</v>
      </c>
      <c r="AR43" s="21">
        <v>832.83780000000002</v>
      </c>
      <c r="AS43" s="21">
        <v>99.142754086417412</v>
      </c>
      <c r="AT43" s="21">
        <v>0</v>
      </c>
      <c r="AU43" s="21">
        <v>0</v>
      </c>
      <c r="AV43" s="21" t="s">
        <v>116</v>
      </c>
      <c r="AW43" s="21">
        <v>1506.7</v>
      </c>
      <c r="AX43" s="21">
        <v>1336.32744</v>
      </c>
      <c r="AY43" s="21">
        <v>88.692336895201436</v>
      </c>
      <c r="AZ43" s="21">
        <v>0</v>
      </c>
      <c r="BA43" s="21">
        <v>0</v>
      </c>
      <c r="BB43" s="21" t="s">
        <v>116</v>
      </c>
      <c r="BC43" s="21">
        <v>4</v>
      </c>
      <c r="BD43" s="21">
        <v>3.9998</v>
      </c>
      <c r="BE43" s="21">
        <v>99.995000000000005</v>
      </c>
      <c r="BF43" s="21">
        <v>0</v>
      </c>
      <c r="BG43" s="21">
        <v>0</v>
      </c>
      <c r="BH43" s="21" t="s">
        <v>116</v>
      </c>
      <c r="BI43" s="21">
        <v>0</v>
      </c>
      <c r="BJ43" s="21">
        <v>0</v>
      </c>
      <c r="BK43" s="21" t="s">
        <v>116</v>
      </c>
      <c r="BL43" s="21">
        <v>0</v>
      </c>
      <c r="BM43" s="21">
        <v>3</v>
      </c>
      <c r="BN43" s="21" t="s">
        <v>117</v>
      </c>
    </row>
    <row r="44" spans="1:66" x14ac:dyDescent="0.2">
      <c r="A44" s="12">
        <v>36</v>
      </c>
      <c r="B44" s="12">
        <v>36</v>
      </c>
      <c r="C44" s="20" t="s">
        <v>59</v>
      </c>
      <c r="D44" s="21">
        <v>40955.278299999984</v>
      </c>
      <c r="E44" s="21">
        <v>38112.516769999995</v>
      </c>
      <c r="F44" s="21">
        <v>93.058864087855582</v>
      </c>
      <c r="G44" s="21">
        <v>5163.6769999999997</v>
      </c>
      <c r="H44" s="21">
        <v>5139.7860899999996</v>
      </c>
      <c r="I44" s="21">
        <v>99.537327567158059</v>
      </c>
      <c r="J44" s="21">
        <v>23822.982909999999</v>
      </c>
      <c r="K44" s="21">
        <v>23004.769649999998</v>
      </c>
      <c r="L44" s="21">
        <v>96.565445800422651</v>
      </c>
      <c r="M44" s="21">
        <v>904.06500000000005</v>
      </c>
      <c r="N44" s="21">
        <v>849.15652999999998</v>
      </c>
      <c r="O44" s="21">
        <v>93.926490904968105</v>
      </c>
      <c r="P44" s="21">
        <v>3573.0248999999999</v>
      </c>
      <c r="Q44" s="21">
        <v>3539.8179599999999</v>
      </c>
      <c r="R44" s="21">
        <v>99.070621086351792</v>
      </c>
      <c r="S44" s="21">
        <v>1642.80297</v>
      </c>
      <c r="T44" s="21">
        <v>1631.1051499999999</v>
      </c>
      <c r="U44" s="21">
        <v>99.287935302430085</v>
      </c>
      <c r="V44" s="21">
        <v>0</v>
      </c>
      <c r="W44" s="21">
        <v>0</v>
      </c>
      <c r="X44" s="21" t="s">
        <v>116</v>
      </c>
      <c r="Y44" s="21">
        <v>761.64952000000005</v>
      </c>
      <c r="Z44" s="21">
        <v>703.17443000000003</v>
      </c>
      <c r="AA44" s="21">
        <v>92.322572460887258</v>
      </c>
      <c r="AB44" s="21">
        <v>8</v>
      </c>
      <c r="AC44" s="21">
        <v>8</v>
      </c>
      <c r="AD44" s="21">
        <v>100</v>
      </c>
      <c r="AE44" s="21">
        <v>0</v>
      </c>
      <c r="AF44" s="21">
        <v>0</v>
      </c>
      <c r="AG44" s="21" t="s">
        <v>116</v>
      </c>
      <c r="AH44" s="21">
        <v>4507.4840000000004</v>
      </c>
      <c r="AI44" s="21">
        <v>2671.1648799999998</v>
      </c>
      <c r="AJ44" s="21">
        <v>59.26066248931776</v>
      </c>
      <c r="AK44" s="21">
        <v>0</v>
      </c>
      <c r="AL44" s="21">
        <v>0</v>
      </c>
      <c r="AM44" s="21" t="s">
        <v>116</v>
      </c>
      <c r="AN44" s="21">
        <v>0</v>
      </c>
      <c r="AO44" s="21">
        <v>0</v>
      </c>
      <c r="AP44" s="21" t="s">
        <v>116</v>
      </c>
      <c r="AQ44" s="21">
        <v>0</v>
      </c>
      <c r="AR44" s="21">
        <v>0</v>
      </c>
      <c r="AS44" s="21" t="s">
        <v>116</v>
      </c>
      <c r="AT44" s="21">
        <v>0</v>
      </c>
      <c r="AU44" s="21">
        <v>0</v>
      </c>
      <c r="AV44" s="21" t="s">
        <v>116</v>
      </c>
      <c r="AW44" s="21">
        <v>556.59199999999998</v>
      </c>
      <c r="AX44" s="21">
        <v>555.36261999999999</v>
      </c>
      <c r="AY44" s="21">
        <v>99.77912366688706</v>
      </c>
      <c r="AZ44" s="21">
        <v>0</v>
      </c>
      <c r="BA44" s="21">
        <v>0</v>
      </c>
      <c r="BB44" s="21" t="s">
        <v>116</v>
      </c>
      <c r="BC44" s="21">
        <v>15</v>
      </c>
      <c r="BD44" s="21">
        <v>10.179459999999999</v>
      </c>
      <c r="BE44" s="21">
        <v>67.863066666666654</v>
      </c>
      <c r="BF44" s="21">
        <v>0</v>
      </c>
      <c r="BG44" s="21">
        <v>0</v>
      </c>
      <c r="BH44" s="21" t="s">
        <v>116</v>
      </c>
      <c r="BI44" s="21">
        <v>0</v>
      </c>
      <c r="BJ44" s="21">
        <v>0</v>
      </c>
      <c r="BK44" s="21" t="s">
        <v>116</v>
      </c>
      <c r="BL44" s="21">
        <v>0</v>
      </c>
      <c r="BM44" s="21">
        <v>0</v>
      </c>
      <c r="BN44" s="21" t="s">
        <v>116</v>
      </c>
    </row>
    <row r="45" spans="1:66" x14ac:dyDescent="0.2">
      <c r="A45" s="12">
        <v>37</v>
      </c>
      <c r="B45" s="12">
        <v>37</v>
      </c>
      <c r="C45" s="20" t="s">
        <v>60</v>
      </c>
      <c r="D45" s="21">
        <v>45937.486790000003</v>
      </c>
      <c r="E45" s="21">
        <v>48566.89415</v>
      </c>
      <c r="F45" s="21">
        <v>105.72388161333282</v>
      </c>
      <c r="G45" s="21">
        <v>7632.55</v>
      </c>
      <c r="H45" s="21">
        <v>7515.30501</v>
      </c>
      <c r="I45" s="21">
        <v>98.463881795730117</v>
      </c>
      <c r="J45" s="21">
        <v>19076.69082</v>
      </c>
      <c r="K45" s="21">
        <v>18771.227920000001</v>
      </c>
      <c r="L45" s="21">
        <v>98.398763690819209</v>
      </c>
      <c r="M45" s="21">
        <v>1460.9449999999999</v>
      </c>
      <c r="N45" s="21">
        <v>1428.3588300000001</v>
      </c>
      <c r="O45" s="21">
        <v>97.76951425276107</v>
      </c>
      <c r="P45" s="21">
        <v>1368.539</v>
      </c>
      <c r="Q45" s="21">
        <v>1177.8784099999998</v>
      </c>
      <c r="R45" s="21">
        <v>86.068311535148055</v>
      </c>
      <c r="S45" s="21">
        <v>4049.8180000000002</v>
      </c>
      <c r="T45" s="21">
        <v>3979.9785699999998</v>
      </c>
      <c r="U45" s="21">
        <v>98.27549213322672</v>
      </c>
      <c r="V45" s="21">
        <v>246.04</v>
      </c>
      <c r="W45" s="21">
        <v>246.03995</v>
      </c>
      <c r="X45" s="21">
        <v>99.999979678101127</v>
      </c>
      <c r="Y45" s="21">
        <v>3434.8249999999998</v>
      </c>
      <c r="Z45" s="21">
        <v>3173.1534999999999</v>
      </c>
      <c r="AA45" s="21">
        <v>92.381809844751913</v>
      </c>
      <c r="AB45" s="21">
        <v>236.34700000000001</v>
      </c>
      <c r="AC45" s="21">
        <v>163.07603</v>
      </c>
      <c r="AD45" s="21">
        <v>68.998561437208849</v>
      </c>
      <c r="AE45" s="21">
        <v>0</v>
      </c>
      <c r="AF45" s="21">
        <v>0</v>
      </c>
      <c r="AG45" s="21" t="s">
        <v>116</v>
      </c>
      <c r="AH45" s="21">
        <v>4186.72397</v>
      </c>
      <c r="AI45" s="21">
        <v>4096.8721800000003</v>
      </c>
      <c r="AJ45" s="21">
        <v>97.853887893163403</v>
      </c>
      <c r="AK45" s="21">
        <v>559.4</v>
      </c>
      <c r="AL45" s="21">
        <v>559.39868000000001</v>
      </c>
      <c r="AM45" s="21">
        <v>99.999764032892386</v>
      </c>
      <c r="AN45" s="21">
        <v>0</v>
      </c>
      <c r="AO45" s="21">
        <v>0</v>
      </c>
      <c r="AP45" s="21" t="s">
        <v>116</v>
      </c>
      <c r="AQ45" s="21">
        <v>339.6</v>
      </c>
      <c r="AR45" s="21">
        <v>339.4</v>
      </c>
      <c r="AS45" s="21">
        <v>99.941107184923425</v>
      </c>
      <c r="AT45" s="21">
        <v>0</v>
      </c>
      <c r="AU45" s="21">
        <v>0</v>
      </c>
      <c r="AV45" s="21" t="s">
        <v>116</v>
      </c>
      <c r="AW45" s="21">
        <v>417.17200000000003</v>
      </c>
      <c r="AX45" s="21">
        <v>373.75522999999998</v>
      </c>
      <c r="AY45" s="21">
        <v>89.592597297996974</v>
      </c>
      <c r="AZ45" s="21">
        <v>0</v>
      </c>
      <c r="BA45" s="21">
        <v>0</v>
      </c>
      <c r="BB45" s="21" t="s">
        <v>116</v>
      </c>
      <c r="BC45" s="21">
        <v>2928.8359999999998</v>
      </c>
      <c r="BD45" s="21">
        <v>2013.5698400000001</v>
      </c>
      <c r="BE45" s="21">
        <v>68.749832356608579</v>
      </c>
      <c r="BF45" s="21">
        <v>0</v>
      </c>
      <c r="BG45" s="21">
        <v>0</v>
      </c>
      <c r="BH45" s="21" t="s">
        <v>116</v>
      </c>
      <c r="BI45" s="21">
        <v>0</v>
      </c>
      <c r="BJ45" s="21">
        <v>0</v>
      </c>
      <c r="BK45" s="21" t="s">
        <v>116</v>
      </c>
      <c r="BL45" s="21">
        <v>0</v>
      </c>
      <c r="BM45" s="21">
        <v>4728.88</v>
      </c>
      <c r="BN45" s="21" t="s">
        <v>117</v>
      </c>
    </row>
    <row r="46" spans="1:66" x14ac:dyDescent="0.2">
      <c r="A46" s="12">
        <v>38</v>
      </c>
      <c r="B46" s="12">
        <v>38</v>
      </c>
      <c r="C46" s="20" t="s">
        <v>61</v>
      </c>
      <c r="D46" s="21">
        <v>45325.538250000005</v>
      </c>
      <c r="E46" s="21">
        <v>42529.913840000001</v>
      </c>
      <c r="F46" s="21">
        <v>93.832120879447018</v>
      </c>
      <c r="G46" s="21">
        <v>6791.107</v>
      </c>
      <c r="H46" s="21">
        <v>6737.6847699999998</v>
      </c>
      <c r="I46" s="21">
        <v>99.213350194600082</v>
      </c>
      <c r="J46" s="21">
        <v>24631.527249999999</v>
      </c>
      <c r="K46" s="21">
        <v>22424.875620000003</v>
      </c>
      <c r="L46" s="21">
        <v>91.041352784976027</v>
      </c>
      <c r="M46" s="21">
        <v>835.11</v>
      </c>
      <c r="N46" s="21">
        <v>774.85050999999999</v>
      </c>
      <c r="O46" s="21">
        <v>92.784245189256495</v>
      </c>
      <c r="P46" s="21">
        <v>1492.8710000000001</v>
      </c>
      <c r="Q46" s="21">
        <v>1459.9482399999999</v>
      </c>
      <c r="R46" s="21">
        <v>97.794668126047043</v>
      </c>
      <c r="S46" s="21">
        <v>1615.896</v>
      </c>
      <c r="T46" s="21">
        <v>1578.6825800000001</v>
      </c>
      <c r="U46" s="21">
        <v>97.697041146212399</v>
      </c>
      <c r="V46" s="21">
        <v>28.434999999999999</v>
      </c>
      <c r="W46" s="21">
        <v>28.395</v>
      </c>
      <c r="X46" s="21">
        <v>99.859328292597155</v>
      </c>
      <c r="Y46" s="21">
        <v>2386.1</v>
      </c>
      <c r="Z46" s="21">
        <v>2362.9355499999997</v>
      </c>
      <c r="AA46" s="21">
        <v>99.029191986924261</v>
      </c>
      <c r="AB46" s="21">
        <v>76</v>
      </c>
      <c r="AC46" s="21">
        <v>74.674429999999987</v>
      </c>
      <c r="AD46" s="21">
        <v>98.2558289473684</v>
      </c>
      <c r="AE46" s="21">
        <v>9</v>
      </c>
      <c r="AF46" s="21">
        <v>8.0187500000000007</v>
      </c>
      <c r="AG46" s="21">
        <v>89.097222222222229</v>
      </c>
      <c r="AH46" s="21">
        <v>3734.3</v>
      </c>
      <c r="AI46" s="21">
        <v>3437.76539</v>
      </c>
      <c r="AJ46" s="21">
        <v>92.059164769836372</v>
      </c>
      <c r="AK46" s="21">
        <v>2870</v>
      </c>
      <c r="AL46" s="21">
        <v>2839.70955</v>
      </c>
      <c r="AM46" s="21">
        <v>98.944583623693376</v>
      </c>
      <c r="AN46" s="21">
        <v>0</v>
      </c>
      <c r="AO46" s="21">
        <v>0</v>
      </c>
      <c r="AP46" s="21" t="s">
        <v>116</v>
      </c>
      <c r="AQ46" s="21">
        <v>188</v>
      </c>
      <c r="AR46" s="21">
        <v>110.31043</v>
      </c>
      <c r="AS46" s="21">
        <v>58.675760638297866</v>
      </c>
      <c r="AT46" s="21">
        <v>0</v>
      </c>
      <c r="AU46" s="21">
        <v>0</v>
      </c>
      <c r="AV46" s="21" t="s">
        <v>116</v>
      </c>
      <c r="AW46" s="21">
        <v>660.89200000000005</v>
      </c>
      <c r="AX46" s="21">
        <v>647.06302000000005</v>
      </c>
      <c r="AY46" s="21">
        <v>97.907528007601854</v>
      </c>
      <c r="AZ46" s="21">
        <v>0</v>
      </c>
      <c r="BA46" s="21">
        <v>0</v>
      </c>
      <c r="BB46" s="21" t="s">
        <v>116</v>
      </c>
      <c r="BC46" s="21">
        <v>6.3</v>
      </c>
      <c r="BD46" s="21">
        <v>0</v>
      </c>
      <c r="BE46" s="21">
        <v>0</v>
      </c>
      <c r="BF46" s="21">
        <v>0</v>
      </c>
      <c r="BG46" s="21">
        <v>0</v>
      </c>
      <c r="BH46" s="21" t="s">
        <v>116</v>
      </c>
      <c r="BI46" s="21">
        <v>0</v>
      </c>
      <c r="BJ46" s="21">
        <v>0</v>
      </c>
      <c r="BK46" s="21" t="s">
        <v>116</v>
      </c>
      <c r="BL46" s="21">
        <v>0</v>
      </c>
      <c r="BM46" s="21">
        <v>45</v>
      </c>
      <c r="BN46" s="21" t="s">
        <v>117</v>
      </c>
    </row>
    <row r="47" spans="1:66" x14ac:dyDescent="0.2">
      <c r="A47" s="12">
        <v>39</v>
      </c>
      <c r="B47" s="12">
        <v>39</v>
      </c>
      <c r="C47" s="20" t="s">
        <v>62</v>
      </c>
      <c r="D47" s="21">
        <v>47537.419079999992</v>
      </c>
      <c r="E47" s="21">
        <v>43846.656730000002</v>
      </c>
      <c r="F47" s="21">
        <v>92.236090176059278</v>
      </c>
      <c r="G47" s="21">
        <v>6758.0709999999999</v>
      </c>
      <c r="H47" s="21">
        <v>6368.0711700000002</v>
      </c>
      <c r="I47" s="21">
        <v>94.229124997355015</v>
      </c>
      <c r="J47" s="21">
        <v>27891.16863</v>
      </c>
      <c r="K47" s="21">
        <v>25341.51196</v>
      </c>
      <c r="L47" s="21">
        <v>90.858552024752498</v>
      </c>
      <c r="M47" s="21">
        <v>2606.598</v>
      </c>
      <c r="N47" s="21">
        <v>2510.9607299999998</v>
      </c>
      <c r="O47" s="21">
        <v>96.330954370409245</v>
      </c>
      <c r="P47" s="21">
        <v>1225.704</v>
      </c>
      <c r="Q47" s="21">
        <v>1047.98738</v>
      </c>
      <c r="R47" s="21">
        <v>85.500853387114674</v>
      </c>
      <c r="S47" s="21">
        <v>1491.7725500000001</v>
      </c>
      <c r="T47" s="21">
        <v>1341.84719</v>
      </c>
      <c r="U47" s="21">
        <v>89.949851269216595</v>
      </c>
      <c r="V47" s="21">
        <v>89.8</v>
      </c>
      <c r="W47" s="21">
        <v>73.751999999999995</v>
      </c>
      <c r="X47" s="21">
        <v>82.129175946547889</v>
      </c>
      <c r="Y47" s="21">
        <v>1764.83149</v>
      </c>
      <c r="Z47" s="21">
        <v>1390.32149</v>
      </c>
      <c r="AA47" s="21">
        <v>78.779277108207097</v>
      </c>
      <c r="AB47" s="21">
        <v>50</v>
      </c>
      <c r="AC47" s="21">
        <v>17.269929999999999</v>
      </c>
      <c r="AD47" s="21">
        <v>34.539859999999997</v>
      </c>
      <c r="AE47" s="21">
        <v>0</v>
      </c>
      <c r="AF47" s="21">
        <v>0</v>
      </c>
      <c r="AG47" s="21" t="s">
        <v>116</v>
      </c>
      <c r="AH47" s="21">
        <v>4563.0346</v>
      </c>
      <c r="AI47" s="21">
        <v>4514.0290999999997</v>
      </c>
      <c r="AJ47" s="21">
        <v>98.926032688860161</v>
      </c>
      <c r="AK47" s="21">
        <v>1000</v>
      </c>
      <c r="AL47" s="21">
        <v>999.93616000000009</v>
      </c>
      <c r="AM47" s="21">
        <v>99.993616000000003</v>
      </c>
      <c r="AN47" s="21">
        <v>0</v>
      </c>
      <c r="AO47" s="21">
        <v>0</v>
      </c>
      <c r="AP47" s="21" t="s">
        <v>116</v>
      </c>
      <c r="AQ47" s="21">
        <v>10</v>
      </c>
      <c r="AR47" s="21">
        <v>6</v>
      </c>
      <c r="AS47" s="21">
        <v>60</v>
      </c>
      <c r="AT47" s="21">
        <v>0</v>
      </c>
      <c r="AU47" s="21">
        <v>0</v>
      </c>
      <c r="AV47" s="21" t="s">
        <v>116</v>
      </c>
      <c r="AW47" s="21">
        <v>0</v>
      </c>
      <c r="AX47" s="21">
        <v>0</v>
      </c>
      <c r="AY47" s="21" t="s">
        <v>116</v>
      </c>
      <c r="AZ47" s="21">
        <v>0</v>
      </c>
      <c r="BA47" s="21">
        <v>0</v>
      </c>
      <c r="BB47" s="21" t="s">
        <v>116</v>
      </c>
      <c r="BC47" s="21">
        <v>86.438810000000004</v>
      </c>
      <c r="BD47" s="21">
        <v>53.969620000000006</v>
      </c>
      <c r="BE47" s="21">
        <v>62.436791991930484</v>
      </c>
      <c r="BF47" s="21">
        <v>0</v>
      </c>
      <c r="BG47" s="21">
        <v>0</v>
      </c>
      <c r="BH47" s="21" t="s">
        <v>116</v>
      </c>
      <c r="BI47" s="21">
        <v>0</v>
      </c>
      <c r="BJ47" s="21">
        <v>0</v>
      </c>
      <c r="BK47" s="21" t="s">
        <v>116</v>
      </c>
      <c r="BL47" s="21">
        <v>0</v>
      </c>
      <c r="BM47" s="21">
        <v>181</v>
      </c>
      <c r="BN47" s="21" t="s">
        <v>117</v>
      </c>
    </row>
    <row r="48" spans="1:66" x14ac:dyDescent="0.2">
      <c r="A48" s="12">
        <v>40</v>
      </c>
      <c r="B48" s="12">
        <v>40</v>
      </c>
      <c r="C48" s="20" t="s">
        <v>63</v>
      </c>
      <c r="D48" s="21">
        <v>38720.992879999998</v>
      </c>
      <c r="E48" s="21">
        <v>33906.501680000001</v>
      </c>
      <c r="F48" s="21">
        <v>87.566198999802097</v>
      </c>
      <c r="G48" s="21">
        <v>7588.2250000000004</v>
      </c>
      <c r="H48" s="21">
        <v>7069.9518099999996</v>
      </c>
      <c r="I48" s="21">
        <v>93.170033967100323</v>
      </c>
      <c r="J48" s="21">
        <v>18094.505519999999</v>
      </c>
      <c r="K48" s="21">
        <v>16422.76686</v>
      </c>
      <c r="L48" s="21">
        <v>90.761070214644917</v>
      </c>
      <c r="M48" s="21">
        <v>0</v>
      </c>
      <c r="N48" s="21">
        <v>0</v>
      </c>
      <c r="O48" s="21" t="s">
        <v>116</v>
      </c>
      <c r="P48" s="21">
        <v>1073.04836</v>
      </c>
      <c r="Q48" s="21">
        <v>1061.04222</v>
      </c>
      <c r="R48" s="21">
        <v>98.881118461427036</v>
      </c>
      <c r="S48" s="21">
        <v>3714.098</v>
      </c>
      <c r="T48" s="21">
        <v>3438.2826500000001</v>
      </c>
      <c r="U48" s="21">
        <v>92.573826808016378</v>
      </c>
      <c r="V48" s="21">
        <v>58.43</v>
      </c>
      <c r="W48" s="21">
        <v>58.43</v>
      </c>
      <c r="X48" s="21">
        <v>100</v>
      </c>
      <c r="Y48" s="21">
        <v>2135.654</v>
      </c>
      <c r="Z48" s="21">
        <v>1963.1943999999999</v>
      </c>
      <c r="AA48" s="21">
        <v>91.924740618096365</v>
      </c>
      <c r="AB48" s="21">
        <v>230</v>
      </c>
      <c r="AC48" s="21">
        <v>1.5</v>
      </c>
      <c r="AD48" s="21">
        <v>0.65217391304347827</v>
      </c>
      <c r="AE48" s="21">
        <v>0</v>
      </c>
      <c r="AF48" s="21">
        <v>0</v>
      </c>
      <c r="AG48" s="21" t="s">
        <v>116</v>
      </c>
      <c r="AH48" s="21">
        <v>3690.0320000000002</v>
      </c>
      <c r="AI48" s="21">
        <v>1394.0867599999999</v>
      </c>
      <c r="AJ48" s="21">
        <v>37.779801367576212</v>
      </c>
      <c r="AK48" s="21">
        <v>1400</v>
      </c>
      <c r="AL48" s="21">
        <v>1399.5239799999999</v>
      </c>
      <c r="AM48" s="21">
        <v>99.965998571428571</v>
      </c>
      <c r="AN48" s="21">
        <v>0</v>
      </c>
      <c r="AO48" s="21">
        <v>0</v>
      </c>
      <c r="AP48" s="21" t="s">
        <v>116</v>
      </c>
      <c r="AQ48" s="21">
        <v>737</v>
      </c>
      <c r="AR48" s="21">
        <v>729.923</v>
      </c>
      <c r="AS48" s="21">
        <v>99.03975576662144</v>
      </c>
      <c r="AT48" s="21">
        <v>0</v>
      </c>
      <c r="AU48" s="21">
        <v>0</v>
      </c>
      <c r="AV48" s="21" t="s">
        <v>116</v>
      </c>
      <c r="AW48" s="21">
        <v>0</v>
      </c>
      <c r="AX48" s="21">
        <v>0</v>
      </c>
      <c r="AY48" s="21" t="s">
        <v>116</v>
      </c>
      <c r="AZ48" s="21">
        <v>0</v>
      </c>
      <c r="BA48" s="21">
        <v>0</v>
      </c>
      <c r="BB48" s="21" t="s">
        <v>116</v>
      </c>
      <c r="BC48" s="21">
        <v>0</v>
      </c>
      <c r="BD48" s="21">
        <v>0</v>
      </c>
      <c r="BE48" s="21" t="s">
        <v>116</v>
      </c>
      <c r="BF48" s="21">
        <v>0</v>
      </c>
      <c r="BG48" s="21">
        <v>0</v>
      </c>
      <c r="BH48" s="21" t="s">
        <v>116</v>
      </c>
      <c r="BI48" s="21">
        <v>0</v>
      </c>
      <c r="BJ48" s="21">
        <v>0</v>
      </c>
      <c r="BK48" s="21" t="s">
        <v>116</v>
      </c>
      <c r="BL48" s="21">
        <v>0</v>
      </c>
      <c r="BM48" s="21">
        <v>367.8</v>
      </c>
      <c r="BN48" s="21" t="s">
        <v>117</v>
      </c>
    </row>
    <row r="49" spans="1:66" x14ac:dyDescent="0.2">
      <c r="A49" s="12">
        <v>41</v>
      </c>
      <c r="B49" s="12">
        <v>41</v>
      </c>
      <c r="C49" s="20" t="s">
        <v>64</v>
      </c>
      <c r="D49" s="21">
        <v>157181.46952999997</v>
      </c>
      <c r="E49" s="21">
        <v>154033.96278999993</v>
      </c>
      <c r="F49" s="21">
        <v>97.997533201966093</v>
      </c>
      <c r="G49" s="21">
        <v>12977.27882</v>
      </c>
      <c r="H49" s="21">
        <v>12559.608679999999</v>
      </c>
      <c r="I49" s="21">
        <v>96.781527577597345</v>
      </c>
      <c r="J49" s="21">
        <v>102522.07038999999</v>
      </c>
      <c r="K49" s="21">
        <v>100653.61856999999</v>
      </c>
      <c r="L49" s="21">
        <v>98.177512595197996</v>
      </c>
      <c r="M49" s="21">
        <v>0</v>
      </c>
      <c r="N49" s="21">
        <v>0</v>
      </c>
      <c r="O49" s="21" t="s">
        <v>116</v>
      </c>
      <c r="P49" s="21">
        <v>3423.1124799999998</v>
      </c>
      <c r="Q49" s="21">
        <v>3334.0427500000001</v>
      </c>
      <c r="R49" s="21">
        <v>97.397989971980124</v>
      </c>
      <c r="S49" s="21">
        <v>3479.4348399999999</v>
      </c>
      <c r="T49" s="21">
        <v>3377.6279599999998</v>
      </c>
      <c r="U49" s="21">
        <v>97.074039759859389</v>
      </c>
      <c r="V49" s="21">
        <v>4283.2259999999997</v>
      </c>
      <c r="W49" s="21">
        <v>4136.7647000000006</v>
      </c>
      <c r="X49" s="21">
        <v>96.580584353942584</v>
      </c>
      <c r="Y49" s="21">
        <v>21733.938999999998</v>
      </c>
      <c r="Z49" s="21">
        <v>21695.831030000001</v>
      </c>
      <c r="AA49" s="21">
        <v>99.824661466106093</v>
      </c>
      <c r="AB49" s="21">
        <v>254.1</v>
      </c>
      <c r="AC49" s="21">
        <v>181.10187999999999</v>
      </c>
      <c r="AD49" s="21">
        <v>71.27189295552931</v>
      </c>
      <c r="AE49" s="21">
        <v>0</v>
      </c>
      <c r="AF49" s="21">
        <v>0</v>
      </c>
      <c r="AG49" s="21" t="s">
        <v>116</v>
      </c>
      <c r="AH49" s="21">
        <v>3376.9340000000002</v>
      </c>
      <c r="AI49" s="21">
        <v>3339.4572000000003</v>
      </c>
      <c r="AJ49" s="21">
        <v>98.89021224578272</v>
      </c>
      <c r="AK49" s="21">
        <v>4700</v>
      </c>
      <c r="AL49" s="21">
        <v>4259.4692999999997</v>
      </c>
      <c r="AM49" s="21">
        <v>90.62700638297872</v>
      </c>
      <c r="AN49" s="21">
        <v>0</v>
      </c>
      <c r="AO49" s="21">
        <v>0</v>
      </c>
      <c r="AP49" s="21" t="s">
        <v>116</v>
      </c>
      <c r="AQ49" s="21">
        <v>42.923999999999999</v>
      </c>
      <c r="AR49" s="21">
        <v>16.981999999999999</v>
      </c>
      <c r="AS49" s="21">
        <v>39.562948467058057</v>
      </c>
      <c r="AT49" s="21">
        <v>0</v>
      </c>
      <c r="AU49" s="21">
        <v>0</v>
      </c>
      <c r="AV49" s="21" t="s">
        <v>116</v>
      </c>
      <c r="AW49" s="21">
        <v>308.50599999999997</v>
      </c>
      <c r="AX49" s="21">
        <v>296.07871999999998</v>
      </c>
      <c r="AY49" s="21">
        <v>95.971786610309039</v>
      </c>
      <c r="AZ49" s="21">
        <v>0</v>
      </c>
      <c r="BA49" s="21">
        <v>0</v>
      </c>
      <c r="BB49" s="21" t="s">
        <v>116</v>
      </c>
      <c r="BC49" s="21">
        <v>79.944000000000003</v>
      </c>
      <c r="BD49" s="21">
        <v>79.944000000000003</v>
      </c>
      <c r="BE49" s="21">
        <v>100</v>
      </c>
      <c r="BF49" s="21">
        <v>0</v>
      </c>
      <c r="BG49" s="21">
        <v>0</v>
      </c>
      <c r="BH49" s="21" t="s">
        <v>116</v>
      </c>
      <c r="BI49" s="21">
        <v>0</v>
      </c>
      <c r="BJ49" s="21">
        <v>0</v>
      </c>
      <c r="BK49" s="21" t="s">
        <v>116</v>
      </c>
      <c r="BL49" s="21">
        <v>0</v>
      </c>
      <c r="BM49" s="21">
        <v>103.43600000000001</v>
      </c>
      <c r="BN49" s="21" t="s">
        <v>117</v>
      </c>
    </row>
    <row r="50" spans="1:66" x14ac:dyDescent="0.2">
      <c r="A50" s="12">
        <v>42</v>
      </c>
      <c r="B50" s="12">
        <v>42</v>
      </c>
      <c r="C50" s="20" t="s">
        <v>65</v>
      </c>
      <c r="D50" s="21">
        <v>134427.39187999995</v>
      </c>
      <c r="E50" s="21">
        <v>128644.52654000002</v>
      </c>
      <c r="F50" s="21">
        <v>95.698149566747418</v>
      </c>
      <c r="G50" s="21">
        <v>13703.896000000001</v>
      </c>
      <c r="H50" s="21">
        <v>13552.99474</v>
      </c>
      <c r="I50" s="21">
        <v>98.898844095139069</v>
      </c>
      <c r="J50" s="21">
        <v>80030.918480000008</v>
      </c>
      <c r="K50" s="21">
        <v>76589.822400000005</v>
      </c>
      <c r="L50" s="21">
        <v>95.700291655580656</v>
      </c>
      <c r="M50" s="21">
        <v>2671.93</v>
      </c>
      <c r="N50" s="21">
        <v>2667.4409999999998</v>
      </c>
      <c r="O50" s="21">
        <v>99.831994101641882</v>
      </c>
      <c r="P50" s="21">
        <v>5147.2749999999996</v>
      </c>
      <c r="Q50" s="21">
        <v>5107.3156399999998</v>
      </c>
      <c r="R50" s="21">
        <v>99.223679325468325</v>
      </c>
      <c r="S50" s="21">
        <v>7511.8739999999998</v>
      </c>
      <c r="T50" s="21">
        <v>7310.5642400000006</v>
      </c>
      <c r="U50" s="21">
        <v>97.320112664296559</v>
      </c>
      <c r="V50" s="21">
        <v>2821.4189999999999</v>
      </c>
      <c r="W50" s="21">
        <v>2796.0749799999999</v>
      </c>
      <c r="X50" s="21">
        <v>99.101727889405993</v>
      </c>
      <c r="Y50" s="21">
        <v>5882.1350000000002</v>
      </c>
      <c r="Z50" s="21">
        <v>5861.8571500000007</v>
      </c>
      <c r="AA50" s="21">
        <v>99.655263777522961</v>
      </c>
      <c r="AB50" s="21">
        <v>226.57499999999999</v>
      </c>
      <c r="AC50" s="21">
        <v>82.114399999999989</v>
      </c>
      <c r="AD50" s="21">
        <v>36.241597704954202</v>
      </c>
      <c r="AE50" s="21">
        <v>0</v>
      </c>
      <c r="AF50" s="21">
        <v>0</v>
      </c>
      <c r="AG50" s="21" t="s">
        <v>116</v>
      </c>
      <c r="AH50" s="21">
        <v>10324.982</v>
      </c>
      <c r="AI50" s="21">
        <v>8405.4461499999998</v>
      </c>
      <c r="AJ50" s="21">
        <v>81.408821342255123</v>
      </c>
      <c r="AK50" s="21">
        <v>4577</v>
      </c>
      <c r="AL50" s="21">
        <v>4576.75036</v>
      </c>
      <c r="AM50" s="21">
        <v>99.994545772339961</v>
      </c>
      <c r="AN50" s="21">
        <v>0</v>
      </c>
      <c r="AO50" s="21">
        <v>0</v>
      </c>
      <c r="AP50" s="21" t="s">
        <v>116</v>
      </c>
      <c r="AQ50" s="21">
        <v>68.5</v>
      </c>
      <c r="AR50" s="21">
        <v>43.253</v>
      </c>
      <c r="AS50" s="21">
        <v>63.143065693430657</v>
      </c>
      <c r="AT50" s="21">
        <v>0</v>
      </c>
      <c r="AU50" s="21">
        <v>0</v>
      </c>
      <c r="AV50" s="21" t="s">
        <v>116</v>
      </c>
      <c r="AW50" s="21">
        <v>1345.6363999999999</v>
      </c>
      <c r="AX50" s="21">
        <v>1338.40239</v>
      </c>
      <c r="AY50" s="21">
        <v>99.462409756454278</v>
      </c>
      <c r="AZ50" s="21">
        <v>0</v>
      </c>
      <c r="BA50" s="21">
        <v>0</v>
      </c>
      <c r="BB50" s="21" t="s">
        <v>116</v>
      </c>
      <c r="BC50" s="21">
        <v>115.251</v>
      </c>
      <c r="BD50" s="21">
        <v>114.31588000000001</v>
      </c>
      <c r="BE50" s="21">
        <v>99.188623092207436</v>
      </c>
      <c r="BF50" s="21">
        <v>0</v>
      </c>
      <c r="BG50" s="21">
        <v>0</v>
      </c>
      <c r="BH50" s="21" t="s">
        <v>116</v>
      </c>
      <c r="BI50" s="21">
        <v>0</v>
      </c>
      <c r="BJ50" s="21">
        <v>0</v>
      </c>
      <c r="BK50" s="21" t="s">
        <v>116</v>
      </c>
      <c r="BL50" s="21">
        <v>0</v>
      </c>
      <c r="BM50" s="21">
        <v>198.17420999999999</v>
      </c>
      <c r="BN50" s="21" t="s">
        <v>117</v>
      </c>
    </row>
    <row r="51" spans="1:66" x14ac:dyDescent="0.2">
      <c r="A51" s="12">
        <v>43</v>
      </c>
      <c r="B51" s="12">
        <v>43</v>
      </c>
      <c r="C51" s="20" t="s">
        <v>66</v>
      </c>
      <c r="D51" s="21">
        <v>39323.825089999998</v>
      </c>
      <c r="E51" s="21">
        <v>36656.974910000004</v>
      </c>
      <c r="F51" s="21">
        <v>93.218233033291128</v>
      </c>
      <c r="G51" s="21">
        <v>7495.4260000000004</v>
      </c>
      <c r="H51" s="21">
        <v>7447.2452300000004</v>
      </c>
      <c r="I51" s="21">
        <v>99.357197709643188</v>
      </c>
      <c r="J51" s="21">
        <v>17548.081999999999</v>
      </c>
      <c r="K51" s="21">
        <v>15313.512189999999</v>
      </c>
      <c r="L51" s="21">
        <v>87.266016821667463</v>
      </c>
      <c r="M51" s="21">
        <v>1025.0150000000001</v>
      </c>
      <c r="N51" s="21">
        <v>1022.9523</v>
      </c>
      <c r="O51" s="21">
        <v>99.798763920527989</v>
      </c>
      <c r="P51" s="21">
        <v>2024.16309</v>
      </c>
      <c r="Q51" s="21">
        <v>2001.9677099999999</v>
      </c>
      <c r="R51" s="21">
        <v>98.903478671770458</v>
      </c>
      <c r="S51" s="21">
        <v>2248.681</v>
      </c>
      <c r="T51" s="21">
        <v>2156.5607</v>
      </c>
      <c r="U51" s="21">
        <v>95.903362904742835</v>
      </c>
      <c r="V51" s="21">
        <v>3</v>
      </c>
      <c r="W51" s="21">
        <v>0</v>
      </c>
      <c r="X51" s="21">
        <v>0</v>
      </c>
      <c r="Y51" s="21">
        <v>1485.8040000000001</v>
      </c>
      <c r="Z51" s="21">
        <v>1427.4392800000001</v>
      </c>
      <c r="AA51" s="21">
        <v>96.071842584890064</v>
      </c>
      <c r="AB51" s="21">
        <v>0</v>
      </c>
      <c r="AC51" s="21">
        <v>0</v>
      </c>
      <c r="AD51" s="21" t="s">
        <v>116</v>
      </c>
      <c r="AE51" s="21">
        <v>0</v>
      </c>
      <c r="AF51" s="21">
        <v>0</v>
      </c>
      <c r="AG51" s="21" t="s">
        <v>116</v>
      </c>
      <c r="AH51" s="21">
        <v>4553.5969999999998</v>
      </c>
      <c r="AI51" s="21">
        <v>3509.7925299999997</v>
      </c>
      <c r="AJ51" s="21">
        <v>77.077363894960399</v>
      </c>
      <c r="AK51" s="21">
        <v>1991.452</v>
      </c>
      <c r="AL51" s="21">
        <v>1924.8053300000001</v>
      </c>
      <c r="AM51" s="21">
        <v>96.653362973348095</v>
      </c>
      <c r="AN51" s="21">
        <v>0</v>
      </c>
      <c r="AO51" s="21">
        <v>0</v>
      </c>
      <c r="AP51" s="21" t="s">
        <v>116</v>
      </c>
      <c r="AQ51" s="21">
        <v>138</v>
      </c>
      <c r="AR51" s="21">
        <v>137.88228000000001</v>
      </c>
      <c r="AS51" s="21">
        <v>99.914695652173918</v>
      </c>
      <c r="AT51" s="21">
        <v>0</v>
      </c>
      <c r="AU51" s="21">
        <v>0</v>
      </c>
      <c r="AV51" s="21" t="s">
        <v>116</v>
      </c>
      <c r="AW51" s="21">
        <v>758.20699999999999</v>
      </c>
      <c r="AX51" s="21">
        <v>735.09036000000003</v>
      </c>
      <c r="AY51" s="21">
        <v>96.951143948816096</v>
      </c>
      <c r="AZ51" s="21">
        <v>0</v>
      </c>
      <c r="BA51" s="21">
        <v>0</v>
      </c>
      <c r="BB51" s="21" t="s">
        <v>116</v>
      </c>
      <c r="BC51" s="21">
        <v>52.398000000000003</v>
      </c>
      <c r="BD51" s="21">
        <v>31.827000000000002</v>
      </c>
      <c r="BE51" s="21">
        <v>60.740867972059995</v>
      </c>
      <c r="BF51" s="21">
        <v>0</v>
      </c>
      <c r="BG51" s="21">
        <v>0</v>
      </c>
      <c r="BH51" s="21" t="s">
        <v>116</v>
      </c>
      <c r="BI51" s="21">
        <v>0</v>
      </c>
      <c r="BJ51" s="21">
        <v>0</v>
      </c>
      <c r="BK51" s="21" t="s">
        <v>116</v>
      </c>
      <c r="BL51" s="21">
        <v>0</v>
      </c>
      <c r="BM51" s="21">
        <v>947.9</v>
      </c>
      <c r="BN51" s="21" t="s">
        <v>117</v>
      </c>
    </row>
    <row r="52" spans="1:66" x14ac:dyDescent="0.2">
      <c r="A52" s="12">
        <v>44</v>
      </c>
      <c r="B52" s="12">
        <v>44</v>
      </c>
      <c r="C52" s="20" t="s">
        <v>67</v>
      </c>
      <c r="D52" s="21">
        <v>113182.16257</v>
      </c>
      <c r="E52" s="21">
        <v>107656.32328999999</v>
      </c>
      <c r="F52" s="21">
        <v>95.117747218708217</v>
      </c>
      <c r="G52" s="21">
        <v>16894.836879999999</v>
      </c>
      <c r="H52" s="21">
        <v>16069.777699999999</v>
      </c>
      <c r="I52" s="21">
        <v>95.116501059701264</v>
      </c>
      <c r="J52" s="21">
        <v>64288.137299999995</v>
      </c>
      <c r="K52" s="21">
        <v>62035.269240000001</v>
      </c>
      <c r="L52" s="21">
        <v>96.49567065617876</v>
      </c>
      <c r="M52" s="21">
        <v>6595.442</v>
      </c>
      <c r="N52" s="21">
        <v>6521.3503499999997</v>
      </c>
      <c r="O52" s="21">
        <v>98.876623431757878</v>
      </c>
      <c r="P52" s="21">
        <v>6585.3138300000001</v>
      </c>
      <c r="Q52" s="21">
        <v>6550.70867</v>
      </c>
      <c r="R52" s="21">
        <v>99.4745100857251</v>
      </c>
      <c r="S52" s="21">
        <v>2833.6286600000003</v>
      </c>
      <c r="T52" s="21">
        <v>2763.7238700000003</v>
      </c>
      <c r="U52" s="21">
        <v>97.533029257263365</v>
      </c>
      <c r="V52" s="21">
        <v>1152.8</v>
      </c>
      <c r="W52" s="21">
        <v>1141.95056</v>
      </c>
      <c r="X52" s="21">
        <v>99.058861901457334</v>
      </c>
      <c r="Y52" s="21">
        <v>4229.6886500000001</v>
      </c>
      <c r="Z52" s="21">
        <v>3832.7889599999999</v>
      </c>
      <c r="AA52" s="21">
        <v>90.616337918867856</v>
      </c>
      <c r="AB52" s="21">
        <v>40.678179999999998</v>
      </c>
      <c r="AC52" s="21">
        <v>40.558579999999999</v>
      </c>
      <c r="AD52" s="21">
        <v>99.705984879362845</v>
      </c>
      <c r="AE52" s="21">
        <v>0</v>
      </c>
      <c r="AF52" s="21">
        <v>0</v>
      </c>
      <c r="AG52" s="21" t="s">
        <v>116</v>
      </c>
      <c r="AH52" s="21">
        <v>5323.8104000000003</v>
      </c>
      <c r="AI52" s="21">
        <v>4280.9142000000002</v>
      </c>
      <c r="AJ52" s="21">
        <v>80.410718608611603</v>
      </c>
      <c r="AK52" s="21">
        <v>2474.8761600000003</v>
      </c>
      <c r="AL52" s="21">
        <v>1742.94704</v>
      </c>
      <c r="AM52" s="21">
        <v>70.425626468517919</v>
      </c>
      <c r="AN52" s="21">
        <v>0</v>
      </c>
      <c r="AO52" s="21">
        <v>0</v>
      </c>
      <c r="AP52" s="21" t="s">
        <v>116</v>
      </c>
      <c r="AQ52" s="21">
        <v>2501.6505099999999</v>
      </c>
      <c r="AR52" s="21">
        <v>2433.33412</v>
      </c>
      <c r="AS52" s="21">
        <v>97.269147319862839</v>
      </c>
      <c r="AT52" s="21">
        <v>0</v>
      </c>
      <c r="AU52" s="21">
        <v>0</v>
      </c>
      <c r="AV52" s="21" t="s">
        <v>116</v>
      </c>
      <c r="AW52" s="21">
        <v>0</v>
      </c>
      <c r="AX52" s="21">
        <v>0</v>
      </c>
      <c r="AY52" s="21" t="s">
        <v>116</v>
      </c>
      <c r="AZ52" s="21">
        <v>0</v>
      </c>
      <c r="BA52" s="21">
        <v>0</v>
      </c>
      <c r="BB52" s="21" t="s">
        <v>116</v>
      </c>
      <c r="BC52" s="21">
        <v>261.3</v>
      </c>
      <c r="BD52" s="21">
        <v>243</v>
      </c>
      <c r="BE52" s="21">
        <v>92.996555683122835</v>
      </c>
      <c r="BF52" s="21">
        <v>0</v>
      </c>
      <c r="BG52" s="21">
        <v>0</v>
      </c>
      <c r="BH52" s="21" t="s">
        <v>116</v>
      </c>
      <c r="BI52" s="21">
        <v>0</v>
      </c>
      <c r="BJ52" s="21">
        <v>0</v>
      </c>
      <c r="BK52" s="21" t="s">
        <v>116</v>
      </c>
      <c r="BL52" s="21">
        <v>0</v>
      </c>
      <c r="BM52" s="21">
        <v>0</v>
      </c>
      <c r="BN52" s="21" t="s">
        <v>116</v>
      </c>
    </row>
    <row r="53" spans="1:66" x14ac:dyDescent="0.2">
      <c r="A53" s="12">
        <v>45</v>
      </c>
      <c r="B53" s="12">
        <v>45</v>
      </c>
      <c r="C53" s="20" t="s">
        <v>68</v>
      </c>
      <c r="D53" s="21">
        <v>51208.370650000004</v>
      </c>
      <c r="E53" s="21">
        <v>49699.201849999998</v>
      </c>
      <c r="F53" s="21">
        <v>97.052886508897345</v>
      </c>
      <c r="G53" s="21">
        <v>12062.944</v>
      </c>
      <c r="H53" s="21">
        <v>11577.34886</v>
      </c>
      <c r="I53" s="21">
        <v>95.974488980467783</v>
      </c>
      <c r="J53" s="21">
        <v>25335.512500000001</v>
      </c>
      <c r="K53" s="21">
        <v>24403.809209999999</v>
      </c>
      <c r="L53" s="21">
        <v>96.322540189388306</v>
      </c>
      <c r="M53" s="21">
        <v>0</v>
      </c>
      <c r="N53" s="21">
        <v>0</v>
      </c>
      <c r="O53" s="21" t="s">
        <v>116</v>
      </c>
      <c r="P53" s="21">
        <v>1841.1192699999999</v>
      </c>
      <c r="Q53" s="21">
        <v>1706.0938500000002</v>
      </c>
      <c r="R53" s="21">
        <v>92.66612314584053</v>
      </c>
      <c r="S53" s="21">
        <v>3558.43282</v>
      </c>
      <c r="T53" s="21">
        <v>3425.5132699999999</v>
      </c>
      <c r="U53" s="21">
        <v>96.264660407443074</v>
      </c>
      <c r="V53" s="21">
        <v>50</v>
      </c>
      <c r="W53" s="21">
        <v>48.65607</v>
      </c>
      <c r="X53" s="21">
        <v>97.312139999999999</v>
      </c>
      <c r="Y53" s="21">
        <v>2698.01829</v>
      </c>
      <c r="Z53" s="21">
        <v>2525.7617200000004</v>
      </c>
      <c r="AA53" s="21">
        <v>93.615440983537596</v>
      </c>
      <c r="AB53" s="21">
        <v>670</v>
      </c>
      <c r="AC53" s="21">
        <v>565.55618000000004</v>
      </c>
      <c r="AD53" s="21">
        <v>84.411370149253742</v>
      </c>
      <c r="AE53" s="21">
        <v>0</v>
      </c>
      <c r="AF53" s="21">
        <v>0</v>
      </c>
      <c r="AG53" s="21" t="s">
        <v>116</v>
      </c>
      <c r="AH53" s="21">
        <v>2681.5</v>
      </c>
      <c r="AI53" s="21">
        <v>2676.8251399999999</v>
      </c>
      <c r="AJ53" s="21">
        <v>99.825662502330786</v>
      </c>
      <c r="AK53" s="21">
        <v>2169.8000000000002</v>
      </c>
      <c r="AL53" s="21">
        <v>2167.65452</v>
      </c>
      <c r="AM53" s="21">
        <v>99.901120840630469</v>
      </c>
      <c r="AN53" s="21">
        <v>0</v>
      </c>
      <c r="AO53" s="21">
        <v>0</v>
      </c>
      <c r="AP53" s="21" t="s">
        <v>116</v>
      </c>
      <c r="AQ53" s="21">
        <v>100.84377000000001</v>
      </c>
      <c r="AR53" s="21">
        <v>99.464029999999994</v>
      </c>
      <c r="AS53" s="21">
        <v>98.631804423813179</v>
      </c>
      <c r="AT53" s="21">
        <v>0</v>
      </c>
      <c r="AU53" s="21">
        <v>0</v>
      </c>
      <c r="AV53" s="21" t="s">
        <v>116</v>
      </c>
      <c r="AW53" s="21">
        <v>0</v>
      </c>
      <c r="AX53" s="21">
        <v>0</v>
      </c>
      <c r="AY53" s="21" t="s">
        <v>116</v>
      </c>
      <c r="AZ53" s="21">
        <v>0</v>
      </c>
      <c r="BA53" s="21">
        <v>0</v>
      </c>
      <c r="BB53" s="21" t="s">
        <v>116</v>
      </c>
      <c r="BC53" s="21">
        <v>40.200000000000003</v>
      </c>
      <c r="BD53" s="21">
        <v>4.32</v>
      </c>
      <c r="BE53" s="21">
        <v>10.746268656716417</v>
      </c>
      <c r="BF53" s="21">
        <v>0</v>
      </c>
      <c r="BG53" s="21">
        <v>0</v>
      </c>
      <c r="BH53" s="21" t="s">
        <v>116</v>
      </c>
      <c r="BI53" s="21">
        <v>0</v>
      </c>
      <c r="BJ53" s="21">
        <v>0</v>
      </c>
      <c r="BK53" s="21" t="s">
        <v>116</v>
      </c>
      <c r="BL53" s="21">
        <v>0</v>
      </c>
      <c r="BM53" s="21">
        <v>498.19900000000001</v>
      </c>
      <c r="BN53" s="21" t="s">
        <v>117</v>
      </c>
    </row>
    <row r="54" spans="1:66" x14ac:dyDescent="0.2">
      <c r="A54" s="12">
        <v>46</v>
      </c>
      <c r="B54" s="12">
        <v>46</v>
      </c>
      <c r="C54" s="20" t="s">
        <v>69</v>
      </c>
      <c r="D54" s="21">
        <v>25404.908879999995</v>
      </c>
      <c r="E54" s="21">
        <v>22334.56453</v>
      </c>
      <c r="F54" s="21">
        <v>87.914365823932854</v>
      </c>
      <c r="G54" s="21">
        <v>4780.8459999999995</v>
      </c>
      <c r="H54" s="21">
        <v>4393.5092400000003</v>
      </c>
      <c r="I54" s="21">
        <v>91.898154427061669</v>
      </c>
      <c r="J54" s="21">
        <v>14551.26902</v>
      </c>
      <c r="K54" s="21">
        <v>13381.059869999999</v>
      </c>
      <c r="L54" s="21">
        <v>91.958026833318769</v>
      </c>
      <c r="M54" s="21">
        <v>0</v>
      </c>
      <c r="N54" s="21">
        <v>0</v>
      </c>
      <c r="O54" s="21" t="s">
        <v>116</v>
      </c>
      <c r="P54" s="21">
        <v>347.82461000000001</v>
      </c>
      <c r="Q54" s="21">
        <v>321.85845</v>
      </c>
      <c r="R54" s="21">
        <v>92.534697300458419</v>
      </c>
      <c r="S54" s="21">
        <v>2270.4951099999998</v>
      </c>
      <c r="T54" s="21">
        <v>1836.71875</v>
      </c>
      <c r="U54" s="21">
        <v>80.895076228549996</v>
      </c>
      <c r="V54" s="21">
        <v>90</v>
      </c>
      <c r="W54" s="21">
        <v>67.959999999999994</v>
      </c>
      <c r="X54" s="21">
        <v>75.511111111111106</v>
      </c>
      <c r="Y54" s="21">
        <v>598.43290999999999</v>
      </c>
      <c r="Z54" s="21">
        <v>531.35748000000001</v>
      </c>
      <c r="AA54" s="21">
        <v>88.791487085828891</v>
      </c>
      <c r="AB54" s="21">
        <v>22.472900000000003</v>
      </c>
      <c r="AC54" s="21">
        <v>22.472900000000003</v>
      </c>
      <c r="AD54" s="21">
        <v>100</v>
      </c>
      <c r="AE54" s="21">
        <v>0</v>
      </c>
      <c r="AF54" s="21">
        <v>0</v>
      </c>
      <c r="AG54" s="21" t="s">
        <v>116</v>
      </c>
      <c r="AH54" s="21">
        <v>2693.5683300000001</v>
      </c>
      <c r="AI54" s="21">
        <v>1774.6278400000001</v>
      </c>
      <c r="AJ54" s="21">
        <v>65.883899073018881</v>
      </c>
      <c r="AK54" s="21">
        <v>0</v>
      </c>
      <c r="AL54" s="21">
        <v>0</v>
      </c>
      <c r="AM54" s="21" t="s">
        <v>116</v>
      </c>
      <c r="AN54" s="21">
        <v>0</v>
      </c>
      <c r="AO54" s="21">
        <v>0</v>
      </c>
      <c r="AP54" s="21" t="s">
        <v>116</v>
      </c>
      <c r="AQ54" s="21">
        <v>50</v>
      </c>
      <c r="AR54" s="21">
        <v>0</v>
      </c>
      <c r="AS54" s="21">
        <v>0</v>
      </c>
      <c r="AT54" s="21">
        <v>0</v>
      </c>
      <c r="AU54" s="21">
        <v>0</v>
      </c>
      <c r="AV54" s="21" t="s">
        <v>116</v>
      </c>
      <c r="AW54" s="21">
        <v>0</v>
      </c>
      <c r="AX54" s="21">
        <v>0</v>
      </c>
      <c r="AY54" s="21" t="s">
        <v>116</v>
      </c>
      <c r="AZ54" s="21">
        <v>0</v>
      </c>
      <c r="BA54" s="21">
        <v>0</v>
      </c>
      <c r="BB54" s="21" t="s">
        <v>116</v>
      </c>
      <c r="BC54" s="21">
        <v>0</v>
      </c>
      <c r="BD54" s="21">
        <v>0</v>
      </c>
      <c r="BE54" s="21" t="s">
        <v>116</v>
      </c>
      <c r="BF54" s="21">
        <v>0</v>
      </c>
      <c r="BG54" s="21">
        <v>0</v>
      </c>
      <c r="BH54" s="21" t="s">
        <v>116</v>
      </c>
      <c r="BI54" s="21">
        <v>0</v>
      </c>
      <c r="BJ54" s="21">
        <v>0</v>
      </c>
      <c r="BK54" s="21" t="s">
        <v>116</v>
      </c>
      <c r="BL54" s="21">
        <v>0</v>
      </c>
      <c r="BM54" s="21">
        <v>5</v>
      </c>
      <c r="BN54" s="21" t="s">
        <v>117</v>
      </c>
    </row>
    <row r="55" spans="1:66" x14ac:dyDescent="0.2">
      <c r="A55" s="12">
        <v>47</v>
      </c>
      <c r="B55" s="12">
        <v>47</v>
      </c>
      <c r="C55" s="20" t="s">
        <v>70</v>
      </c>
      <c r="D55" s="21">
        <v>53092.464959999998</v>
      </c>
      <c r="E55" s="21">
        <v>51588.63786000001</v>
      </c>
      <c r="F55" s="21">
        <v>97.167531963089345</v>
      </c>
      <c r="G55" s="21">
        <v>6448.0169999999998</v>
      </c>
      <c r="H55" s="21">
        <v>5366.9683600000008</v>
      </c>
      <c r="I55" s="21">
        <v>83.234401522204436</v>
      </c>
      <c r="J55" s="21">
        <v>22242.391660000001</v>
      </c>
      <c r="K55" s="21">
        <v>21060.278890000001</v>
      </c>
      <c r="L55" s="21">
        <v>94.685316273223108</v>
      </c>
      <c r="M55" s="21">
        <v>1710.42</v>
      </c>
      <c r="N55" s="21">
        <v>1569.3949599999999</v>
      </c>
      <c r="O55" s="21">
        <v>91.754946738228028</v>
      </c>
      <c r="P55" s="21">
        <v>615.2143299999999</v>
      </c>
      <c r="Q55" s="21">
        <v>539.36243999999999</v>
      </c>
      <c r="R55" s="21">
        <v>87.67065617603545</v>
      </c>
      <c r="S55" s="21">
        <v>4187.37</v>
      </c>
      <c r="T55" s="21">
        <v>3536.1054700000004</v>
      </c>
      <c r="U55" s="21">
        <v>84.44693136742157</v>
      </c>
      <c r="V55" s="21">
        <v>54.09</v>
      </c>
      <c r="W55" s="21">
        <v>54.087949999999999</v>
      </c>
      <c r="X55" s="21">
        <v>99.996210020336477</v>
      </c>
      <c r="Y55" s="21">
        <v>1295.7250300000001</v>
      </c>
      <c r="Z55" s="21">
        <v>866.31696999999997</v>
      </c>
      <c r="AA55" s="21">
        <v>66.859630704208897</v>
      </c>
      <c r="AB55" s="21">
        <v>260</v>
      </c>
      <c r="AC55" s="21">
        <v>62</v>
      </c>
      <c r="AD55" s="21">
        <v>23.846153846153847</v>
      </c>
      <c r="AE55" s="21">
        <v>0</v>
      </c>
      <c r="AF55" s="21">
        <v>0</v>
      </c>
      <c r="AG55" s="21" t="s">
        <v>116</v>
      </c>
      <c r="AH55" s="21">
        <v>7114.4179999999997</v>
      </c>
      <c r="AI55" s="21">
        <v>5195.1771200000003</v>
      </c>
      <c r="AJ55" s="21">
        <v>73.023220170645033</v>
      </c>
      <c r="AK55" s="21">
        <v>8340.818940000001</v>
      </c>
      <c r="AL55" s="21">
        <v>8100.9285599999994</v>
      </c>
      <c r="AM55" s="21">
        <v>97.123898963331271</v>
      </c>
      <c r="AN55" s="21">
        <v>0</v>
      </c>
      <c r="AO55" s="21">
        <v>0</v>
      </c>
      <c r="AP55" s="21" t="s">
        <v>116</v>
      </c>
      <c r="AQ55" s="21">
        <v>110</v>
      </c>
      <c r="AR55" s="21">
        <v>4.4690000000000003</v>
      </c>
      <c r="AS55" s="21">
        <v>4.0627272727272725</v>
      </c>
      <c r="AT55" s="21">
        <v>0</v>
      </c>
      <c r="AU55" s="21">
        <v>0</v>
      </c>
      <c r="AV55" s="21" t="s">
        <v>116</v>
      </c>
      <c r="AW55" s="21">
        <v>0</v>
      </c>
      <c r="AX55" s="21">
        <v>0</v>
      </c>
      <c r="AY55" s="21" t="s">
        <v>116</v>
      </c>
      <c r="AZ55" s="21">
        <v>184</v>
      </c>
      <c r="BA55" s="21">
        <v>156.73007999999999</v>
      </c>
      <c r="BB55" s="21">
        <v>85.179391304347817</v>
      </c>
      <c r="BC55" s="21">
        <v>530</v>
      </c>
      <c r="BD55" s="21">
        <v>119.51805999999999</v>
      </c>
      <c r="BE55" s="21">
        <v>22.550577358490564</v>
      </c>
      <c r="BF55" s="21">
        <v>0</v>
      </c>
      <c r="BG55" s="21">
        <v>0</v>
      </c>
      <c r="BH55" s="21" t="s">
        <v>116</v>
      </c>
      <c r="BI55" s="21">
        <v>0</v>
      </c>
      <c r="BJ55" s="21">
        <v>0</v>
      </c>
      <c r="BK55" s="21" t="s">
        <v>116</v>
      </c>
      <c r="BL55" s="21">
        <v>0</v>
      </c>
      <c r="BM55" s="21">
        <v>4957.3</v>
      </c>
      <c r="BN55" s="21" t="s">
        <v>117</v>
      </c>
    </row>
    <row r="56" spans="1:66" x14ac:dyDescent="0.2">
      <c r="A56" s="12">
        <v>48</v>
      </c>
      <c r="B56" s="12">
        <v>48</v>
      </c>
      <c r="C56" s="20" t="s">
        <v>71</v>
      </c>
      <c r="D56" s="21">
        <v>139591.99784999999</v>
      </c>
      <c r="E56" s="21">
        <v>137816.42745000002</v>
      </c>
      <c r="F56" s="21">
        <v>98.728028520726568</v>
      </c>
      <c r="G56" s="21">
        <v>23999.749070000002</v>
      </c>
      <c r="H56" s="21">
        <v>23814.220690000002</v>
      </c>
      <c r="I56" s="21">
        <v>99.226957000846667</v>
      </c>
      <c r="J56" s="21">
        <v>56051.455409999995</v>
      </c>
      <c r="K56" s="21">
        <v>55324.071179999999</v>
      </c>
      <c r="L56" s="21">
        <v>98.702291983893389</v>
      </c>
      <c r="M56" s="21">
        <v>5614.8239999999996</v>
      </c>
      <c r="N56" s="21">
        <v>5582.0495999999994</v>
      </c>
      <c r="O56" s="21">
        <v>99.416288026125116</v>
      </c>
      <c r="P56" s="21">
        <v>7194.1979199999996</v>
      </c>
      <c r="Q56" s="21">
        <v>7048.7529299999997</v>
      </c>
      <c r="R56" s="21">
        <v>97.978301519955963</v>
      </c>
      <c r="S56" s="21">
        <v>13013.149359999999</v>
      </c>
      <c r="T56" s="21">
        <v>12963.31415</v>
      </c>
      <c r="U56" s="21">
        <v>99.61703959109866</v>
      </c>
      <c r="V56" s="21">
        <v>271.50599999999997</v>
      </c>
      <c r="W56" s="21">
        <v>229.12173999999999</v>
      </c>
      <c r="X56" s="21">
        <v>84.389199502036789</v>
      </c>
      <c r="Y56" s="21">
        <v>9475.608839999999</v>
      </c>
      <c r="Z56" s="21">
        <v>9381.7483599999996</v>
      </c>
      <c r="AA56" s="21">
        <v>99.009451724054074</v>
      </c>
      <c r="AB56" s="21">
        <v>387.63668999999999</v>
      </c>
      <c r="AC56" s="21">
        <v>387.13571999999999</v>
      </c>
      <c r="AD56" s="21">
        <v>99.870763007495498</v>
      </c>
      <c r="AE56" s="21">
        <v>0</v>
      </c>
      <c r="AF56" s="21">
        <v>0</v>
      </c>
      <c r="AG56" s="21" t="s">
        <v>116</v>
      </c>
      <c r="AH56" s="21">
        <v>12557.127699999999</v>
      </c>
      <c r="AI56" s="21">
        <v>10256.17432</v>
      </c>
      <c r="AJ56" s="21">
        <v>81.676117062980907</v>
      </c>
      <c r="AK56" s="21">
        <v>10968.039859999999</v>
      </c>
      <c r="AL56" s="21">
        <v>10849.332970000001</v>
      </c>
      <c r="AM56" s="21">
        <v>98.917701872757434</v>
      </c>
      <c r="AN56" s="21">
        <v>0</v>
      </c>
      <c r="AO56" s="21">
        <v>0</v>
      </c>
      <c r="AP56" s="21" t="s">
        <v>116</v>
      </c>
      <c r="AQ56" s="21">
        <v>53.738</v>
      </c>
      <c r="AR56" s="21">
        <v>53.737199999999994</v>
      </c>
      <c r="AS56" s="21">
        <v>99.998511295545043</v>
      </c>
      <c r="AT56" s="21">
        <v>0</v>
      </c>
      <c r="AU56" s="21">
        <v>0</v>
      </c>
      <c r="AV56" s="21" t="s">
        <v>116</v>
      </c>
      <c r="AW56" s="21">
        <v>0</v>
      </c>
      <c r="AX56" s="21">
        <v>0</v>
      </c>
      <c r="AY56" s="21" t="s">
        <v>116</v>
      </c>
      <c r="AZ56" s="21">
        <v>0</v>
      </c>
      <c r="BA56" s="21">
        <v>0</v>
      </c>
      <c r="BB56" s="21" t="s">
        <v>116</v>
      </c>
      <c r="BC56" s="21">
        <v>4.9649999999999999</v>
      </c>
      <c r="BD56" s="21">
        <v>4.9625500000000002</v>
      </c>
      <c r="BE56" s="21">
        <v>99.95065458207452</v>
      </c>
      <c r="BF56" s="21">
        <v>0</v>
      </c>
      <c r="BG56" s="21">
        <v>0</v>
      </c>
      <c r="BH56" s="21" t="s">
        <v>116</v>
      </c>
      <c r="BI56" s="21">
        <v>0</v>
      </c>
      <c r="BJ56" s="21">
        <v>0</v>
      </c>
      <c r="BK56" s="21" t="s">
        <v>116</v>
      </c>
      <c r="BL56" s="21">
        <v>0</v>
      </c>
      <c r="BM56" s="21">
        <v>1921.8060400000002</v>
      </c>
      <c r="BN56" s="21" t="s">
        <v>117</v>
      </c>
    </row>
    <row r="57" spans="1:66" x14ac:dyDescent="0.2">
      <c r="A57" s="12">
        <v>49</v>
      </c>
      <c r="B57" s="12">
        <v>49</v>
      </c>
      <c r="C57" s="20" t="s">
        <v>72</v>
      </c>
      <c r="D57" s="21">
        <v>35091.242089999992</v>
      </c>
      <c r="E57" s="21">
        <v>33750.662129999997</v>
      </c>
      <c r="F57" s="21">
        <v>96.179730667379189</v>
      </c>
      <c r="G57" s="21">
        <v>7087.0029999999997</v>
      </c>
      <c r="H57" s="21">
        <v>6807.0129699999998</v>
      </c>
      <c r="I57" s="21">
        <v>96.049246345740229</v>
      </c>
      <c r="J57" s="21">
        <v>15042.448890000001</v>
      </c>
      <c r="K57" s="21">
        <v>14710.13853</v>
      </c>
      <c r="L57" s="21">
        <v>97.790849332910696</v>
      </c>
      <c r="M57" s="21">
        <v>594.90899999999999</v>
      </c>
      <c r="N57" s="21">
        <v>587.47024999999996</v>
      </c>
      <c r="O57" s="21">
        <v>98.749598678117152</v>
      </c>
      <c r="P57" s="21">
        <v>1554.7341999999999</v>
      </c>
      <c r="Q57" s="21">
        <v>1499.6586599999998</v>
      </c>
      <c r="R57" s="21">
        <v>96.457559112033422</v>
      </c>
      <c r="S57" s="21">
        <v>2178.8240000000001</v>
      </c>
      <c r="T57" s="21">
        <v>2084.0227300000001</v>
      </c>
      <c r="U57" s="21">
        <v>95.648970729163992</v>
      </c>
      <c r="V57" s="21">
        <v>36.996000000000002</v>
      </c>
      <c r="W57" s="21">
        <v>36.995199999999997</v>
      </c>
      <c r="X57" s="21">
        <v>99.997837604065282</v>
      </c>
      <c r="Y57" s="21">
        <v>1971.028</v>
      </c>
      <c r="Z57" s="21">
        <v>1784.36664</v>
      </c>
      <c r="AA57" s="21">
        <v>90.529745899094266</v>
      </c>
      <c r="AB57" s="21">
        <v>93.5</v>
      </c>
      <c r="AC57" s="21">
        <v>89.45</v>
      </c>
      <c r="AD57" s="21">
        <v>95.668449197860966</v>
      </c>
      <c r="AE57" s="21">
        <v>0</v>
      </c>
      <c r="AF57" s="21">
        <v>0</v>
      </c>
      <c r="AG57" s="21" t="s">
        <v>116</v>
      </c>
      <c r="AH57" s="21">
        <v>4544.5249999999996</v>
      </c>
      <c r="AI57" s="21">
        <v>4270.4767099999999</v>
      </c>
      <c r="AJ57" s="21">
        <v>93.96970442455482</v>
      </c>
      <c r="AK57" s="21">
        <v>700</v>
      </c>
      <c r="AL57" s="21">
        <v>699.92660999999998</v>
      </c>
      <c r="AM57" s="21">
        <v>99.989515714285716</v>
      </c>
      <c r="AN57" s="21">
        <v>0</v>
      </c>
      <c r="AO57" s="21">
        <v>0</v>
      </c>
      <c r="AP57" s="21" t="s">
        <v>116</v>
      </c>
      <c r="AQ57" s="21">
        <v>974.09900000000005</v>
      </c>
      <c r="AR57" s="21">
        <v>922.9674399999999</v>
      </c>
      <c r="AS57" s="21">
        <v>94.750886716853202</v>
      </c>
      <c r="AT57" s="21">
        <v>0</v>
      </c>
      <c r="AU57" s="21">
        <v>0</v>
      </c>
      <c r="AV57" s="21" t="s">
        <v>116</v>
      </c>
      <c r="AW57" s="21">
        <v>309.97500000000002</v>
      </c>
      <c r="AX57" s="21">
        <v>258.17639000000003</v>
      </c>
      <c r="AY57" s="21">
        <v>83.289423340591981</v>
      </c>
      <c r="AZ57" s="21">
        <v>0</v>
      </c>
      <c r="BA57" s="21">
        <v>0</v>
      </c>
      <c r="BB57" s="21" t="s">
        <v>116</v>
      </c>
      <c r="BC57" s="21">
        <v>3.2</v>
      </c>
      <c r="BD57" s="21">
        <v>0</v>
      </c>
      <c r="BE57" s="21">
        <v>0</v>
      </c>
      <c r="BF57" s="21">
        <v>0</v>
      </c>
      <c r="BG57" s="21">
        <v>0</v>
      </c>
      <c r="BH57" s="21" t="s">
        <v>116</v>
      </c>
      <c r="BI57" s="21">
        <v>0</v>
      </c>
      <c r="BJ57" s="21">
        <v>0</v>
      </c>
      <c r="BK57" s="21" t="s">
        <v>116</v>
      </c>
      <c r="BL57" s="21">
        <v>0</v>
      </c>
      <c r="BM57" s="21">
        <v>0</v>
      </c>
      <c r="BN57" s="21" t="s">
        <v>116</v>
      </c>
    </row>
    <row r="58" spans="1:66" x14ac:dyDescent="0.2">
      <c r="A58" s="12">
        <v>50</v>
      </c>
      <c r="B58" s="12">
        <v>50</v>
      </c>
      <c r="C58" s="20" t="s">
        <v>73</v>
      </c>
      <c r="D58" s="21">
        <v>56219.351100000007</v>
      </c>
      <c r="E58" s="21">
        <v>54101.101990000003</v>
      </c>
      <c r="F58" s="21">
        <v>96.232170829876395</v>
      </c>
      <c r="G58" s="21">
        <v>8860.7129999999997</v>
      </c>
      <c r="H58" s="21">
        <v>8679.4718100000009</v>
      </c>
      <c r="I58" s="21">
        <v>97.954552980104438</v>
      </c>
      <c r="J58" s="21">
        <v>32251.74381</v>
      </c>
      <c r="K58" s="21">
        <v>31289.12167</v>
      </c>
      <c r="L58" s="21">
        <v>97.015286535602669</v>
      </c>
      <c r="M58" s="21">
        <v>823.3</v>
      </c>
      <c r="N58" s="21">
        <v>682.73135000000002</v>
      </c>
      <c r="O58" s="21">
        <v>82.926193368152568</v>
      </c>
      <c r="P58" s="21">
        <v>1713.81</v>
      </c>
      <c r="Q58" s="21">
        <v>1671.70209</v>
      </c>
      <c r="R58" s="21">
        <v>97.54302343900433</v>
      </c>
      <c r="S58" s="21">
        <v>3215.73</v>
      </c>
      <c r="T58" s="21">
        <v>2989.57656</v>
      </c>
      <c r="U58" s="21">
        <v>92.967275237659877</v>
      </c>
      <c r="V58" s="21">
        <v>897.70799999999997</v>
      </c>
      <c r="W58" s="21">
        <v>848.88846999999998</v>
      </c>
      <c r="X58" s="21">
        <v>94.561758389142128</v>
      </c>
      <c r="Y58" s="21">
        <v>3678.4319999999998</v>
      </c>
      <c r="Z58" s="21">
        <v>3564.3778600000001</v>
      </c>
      <c r="AA58" s="21">
        <v>96.899381584327244</v>
      </c>
      <c r="AB58" s="21">
        <v>223.89400000000001</v>
      </c>
      <c r="AC58" s="21">
        <v>199.8845</v>
      </c>
      <c r="AD58" s="21">
        <v>89.276398652933977</v>
      </c>
      <c r="AE58" s="21">
        <v>0</v>
      </c>
      <c r="AF58" s="21">
        <v>0</v>
      </c>
      <c r="AG58" s="21" t="s">
        <v>116</v>
      </c>
      <c r="AH58" s="21">
        <v>4114.1440000000002</v>
      </c>
      <c r="AI58" s="21">
        <v>3831.6154200000001</v>
      </c>
      <c r="AJ58" s="21">
        <v>93.132749364144757</v>
      </c>
      <c r="AK58" s="21">
        <v>150.48529000000002</v>
      </c>
      <c r="AL58" s="21">
        <v>113.4892</v>
      </c>
      <c r="AM58" s="21">
        <v>75.415477486204779</v>
      </c>
      <c r="AN58" s="21">
        <v>0</v>
      </c>
      <c r="AO58" s="21">
        <v>0</v>
      </c>
      <c r="AP58" s="21" t="s">
        <v>116</v>
      </c>
      <c r="AQ58" s="21">
        <v>76.052000000000007</v>
      </c>
      <c r="AR58" s="21">
        <v>65.146979999999999</v>
      </c>
      <c r="AS58" s="21">
        <v>85.661100299794867</v>
      </c>
      <c r="AT58" s="21">
        <v>0</v>
      </c>
      <c r="AU58" s="21">
        <v>0</v>
      </c>
      <c r="AV58" s="21" t="s">
        <v>116</v>
      </c>
      <c r="AW58" s="21">
        <v>0</v>
      </c>
      <c r="AX58" s="21">
        <v>0</v>
      </c>
      <c r="AY58" s="21" t="s">
        <v>116</v>
      </c>
      <c r="AZ58" s="21">
        <v>0</v>
      </c>
      <c r="BA58" s="21">
        <v>0</v>
      </c>
      <c r="BB58" s="21" t="s">
        <v>116</v>
      </c>
      <c r="BC58" s="21">
        <v>213.339</v>
      </c>
      <c r="BD58" s="21">
        <v>110.098</v>
      </c>
      <c r="BE58" s="21">
        <v>51.607066687291116</v>
      </c>
      <c r="BF58" s="21">
        <v>0</v>
      </c>
      <c r="BG58" s="21">
        <v>0</v>
      </c>
      <c r="BH58" s="21" t="s">
        <v>116</v>
      </c>
      <c r="BI58" s="21">
        <v>0</v>
      </c>
      <c r="BJ58" s="21">
        <v>0</v>
      </c>
      <c r="BK58" s="21" t="s">
        <v>116</v>
      </c>
      <c r="BL58" s="21">
        <v>0</v>
      </c>
      <c r="BM58" s="21">
        <v>54.998080000000002</v>
      </c>
      <c r="BN58" s="21" t="s">
        <v>117</v>
      </c>
    </row>
    <row r="59" spans="1:66" x14ac:dyDescent="0.2">
      <c r="A59" s="12">
        <v>51</v>
      </c>
      <c r="B59" s="12">
        <v>51</v>
      </c>
      <c r="C59" s="20" t="s">
        <v>74</v>
      </c>
      <c r="D59" s="21">
        <v>204665.36234999998</v>
      </c>
      <c r="E59" s="21">
        <v>198675.97936</v>
      </c>
      <c r="F59" s="21">
        <v>97.073572723186302</v>
      </c>
      <c r="G59" s="21">
        <v>14191.75359</v>
      </c>
      <c r="H59" s="21">
        <v>13741.547859999999</v>
      </c>
      <c r="I59" s="21">
        <v>96.827694850076654</v>
      </c>
      <c r="J59" s="21">
        <v>80696.309049999996</v>
      </c>
      <c r="K59" s="21">
        <v>75560.583440000002</v>
      </c>
      <c r="L59" s="21">
        <v>93.635736664463963</v>
      </c>
      <c r="M59" s="21">
        <v>44001.862990000001</v>
      </c>
      <c r="N59" s="21">
        <v>43495.180380000005</v>
      </c>
      <c r="O59" s="21">
        <v>98.848497369042889</v>
      </c>
      <c r="P59" s="21">
        <v>3422.6291200000001</v>
      </c>
      <c r="Q59" s="21">
        <v>3270.7115899999999</v>
      </c>
      <c r="R59" s="21">
        <v>95.561379142359428</v>
      </c>
      <c r="S59" s="21">
        <v>9252.2657500000005</v>
      </c>
      <c r="T59" s="21">
        <v>9163.4600500000015</v>
      </c>
      <c r="U59" s="21">
        <v>99.040173483992305</v>
      </c>
      <c r="V59" s="21">
        <v>9123.0525899999993</v>
      </c>
      <c r="W59" s="21">
        <v>8996.793099999999</v>
      </c>
      <c r="X59" s="21">
        <v>98.616038998411597</v>
      </c>
      <c r="Y59" s="21">
        <v>15244.43526</v>
      </c>
      <c r="Z59" s="21">
        <v>14755.02853</v>
      </c>
      <c r="AA59" s="21">
        <v>96.789604064348921</v>
      </c>
      <c r="AB59" s="21">
        <v>134.697</v>
      </c>
      <c r="AC59" s="21">
        <v>104.25941</v>
      </c>
      <c r="AD59" s="21">
        <v>77.402919144450138</v>
      </c>
      <c r="AE59" s="21">
        <v>1.5680000000000001</v>
      </c>
      <c r="AF59" s="21">
        <v>1.5670899999999999</v>
      </c>
      <c r="AG59" s="21">
        <v>99.941964285714263</v>
      </c>
      <c r="AH59" s="21">
        <v>13153.757</v>
      </c>
      <c r="AI59" s="21">
        <v>12799.10448</v>
      </c>
      <c r="AJ59" s="21">
        <v>97.303792977169948</v>
      </c>
      <c r="AK59" s="21">
        <v>6201.3140000000003</v>
      </c>
      <c r="AL59" s="21">
        <v>6155.1162100000001</v>
      </c>
      <c r="AM59" s="21">
        <v>99.2550322399414</v>
      </c>
      <c r="AN59" s="21">
        <v>0</v>
      </c>
      <c r="AO59" s="21">
        <v>0</v>
      </c>
      <c r="AP59" s="21" t="s">
        <v>116</v>
      </c>
      <c r="AQ59" s="21">
        <v>6826.6670000000004</v>
      </c>
      <c r="AR59" s="21">
        <v>6708.2764900000002</v>
      </c>
      <c r="AS59" s="21">
        <v>98.265764098351355</v>
      </c>
      <c r="AT59" s="21">
        <v>0</v>
      </c>
      <c r="AU59" s="21">
        <v>0</v>
      </c>
      <c r="AV59" s="21" t="s">
        <v>116</v>
      </c>
      <c r="AW59" s="21">
        <v>473.35</v>
      </c>
      <c r="AX59" s="21">
        <v>472.85558000000003</v>
      </c>
      <c r="AY59" s="21">
        <v>99.895548748283517</v>
      </c>
      <c r="AZ59" s="21">
        <v>0</v>
      </c>
      <c r="BA59" s="21">
        <v>0</v>
      </c>
      <c r="BB59" s="21" t="s">
        <v>116</v>
      </c>
      <c r="BC59" s="21">
        <v>354.20100000000002</v>
      </c>
      <c r="BD59" s="21">
        <v>98.895070000000004</v>
      </c>
      <c r="BE59" s="21">
        <v>27.920607225840694</v>
      </c>
      <c r="BF59" s="21">
        <v>1587.5</v>
      </c>
      <c r="BG59" s="21">
        <v>1544.80008</v>
      </c>
      <c r="BH59" s="21">
        <v>97.310241259842527</v>
      </c>
      <c r="BI59" s="21">
        <v>0</v>
      </c>
      <c r="BJ59" s="21">
        <v>0</v>
      </c>
      <c r="BK59" s="21" t="s">
        <v>116</v>
      </c>
      <c r="BL59" s="21">
        <v>0</v>
      </c>
      <c r="BM59" s="21">
        <v>1807.8</v>
      </c>
      <c r="BN59" s="21" t="s">
        <v>117</v>
      </c>
    </row>
    <row r="60" spans="1:66" x14ac:dyDescent="0.2">
      <c r="A60" s="12">
        <v>52</v>
      </c>
      <c r="B60" s="12">
        <v>52</v>
      </c>
      <c r="C60" s="20" t="s">
        <v>75</v>
      </c>
      <c r="D60" s="21">
        <v>56817.626999999986</v>
      </c>
      <c r="E60" s="21">
        <v>45735.929550000001</v>
      </c>
      <c r="F60" s="21">
        <v>80.496022035555995</v>
      </c>
      <c r="G60" s="21">
        <v>7921.0320000000002</v>
      </c>
      <c r="H60" s="21">
        <v>7176.9256599999999</v>
      </c>
      <c r="I60" s="21">
        <v>90.605942003516716</v>
      </c>
      <c r="J60" s="21">
        <v>27598.523000000001</v>
      </c>
      <c r="K60" s="21">
        <v>23901.937469999997</v>
      </c>
      <c r="L60" s="21">
        <v>86.605857385918796</v>
      </c>
      <c r="M60" s="21">
        <v>1913.8879999999999</v>
      </c>
      <c r="N60" s="21">
        <v>1860.9425000000001</v>
      </c>
      <c r="O60" s="21">
        <v>97.233615551171241</v>
      </c>
      <c r="P60" s="21">
        <v>1824.778</v>
      </c>
      <c r="Q60" s="21">
        <v>1714.79414</v>
      </c>
      <c r="R60" s="21">
        <v>93.972753945959454</v>
      </c>
      <c r="S60" s="21">
        <v>2412.9859999999999</v>
      </c>
      <c r="T60" s="21">
        <v>2197.4198300000003</v>
      </c>
      <c r="U60" s="21">
        <v>91.066414392789696</v>
      </c>
      <c r="V60" s="21">
        <v>145</v>
      </c>
      <c r="W60" s="21">
        <v>144.75427999999999</v>
      </c>
      <c r="X60" s="21">
        <v>99.830537931034485</v>
      </c>
      <c r="Y60" s="21">
        <v>1537.09</v>
      </c>
      <c r="Z60" s="21">
        <v>1046.0105100000001</v>
      </c>
      <c r="AA60" s="21">
        <v>68.051350929353532</v>
      </c>
      <c r="AB60" s="21">
        <v>571.74</v>
      </c>
      <c r="AC60" s="21">
        <v>220.87902</v>
      </c>
      <c r="AD60" s="21">
        <v>38.632773638367091</v>
      </c>
      <c r="AE60" s="21">
        <v>0</v>
      </c>
      <c r="AF60" s="21">
        <v>0</v>
      </c>
      <c r="AG60" s="21" t="s">
        <v>116</v>
      </c>
      <c r="AH60" s="21">
        <v>8005.3519999999999</v>
      </c>
      <c r="AI60" s="21">
        <v>2727.2097599999997</v>
      </c>
      <c r="AJ60" s="21">
        <v>34.067330955590705</v>
      </c>
      <c r="AK60" s="21">
        <v>1960</v>
      </c>
      <c r="AL60" s="21">
        <v>1934.1394499999999</v>
      </c>
      <c r="AM60" s="21">
        <v>98.68058418367346</v>
      </c>
      <c r="AN60" s="21">
        <v>0</v>
      </c>
      <c r="AO60" s="21">
        <v>0</v>
      </c>
      <c r="AP60" s="21" t="s">
        <v>116</v>
      </c>
      <c r="AQ60" s="21">
        <v>24</v>
      </c>
      <c r="AR60" s="21">
        <v>0</v>
      </c>
      <c r="AS60" s="21">
        <v>0</v>
      </c>
      <c r="AT60" s="21">
        <v>0</v>
      </c>
      <c r="AU60" s="21">
        <v>0</v>
      </c>
      <c r="AV60" s="21" t="s">
        <v>116</v>
      </c>
      <c r="AW60" s="21">
        <v>1647.038</v>
      </c>
      <c r="AX60" s="21">
        <v>1615.39994</v>
      </c>
      <c r="AY60" s="21">
        <v>98.079093499967811</v>
      </c>
      <c r="AZ60" s="21">
        <v>0</v>
      </c>
      <c r="BA60" s="21">
        <v>0</v>
      </c>
      <c r="BB60" s="21" t="s">
        <v>116</v>
      </c>
      <c r="BC60" s="21">
        <v>1256.2</v>
      </c>
      <c r="BD60" s="21">
        <v>1175.5169900000001</v>
      </c>
      <c r="BE60" s="21">
        <v>93.577216207610263</v>
      </c>
      <c r="BF60" s="21">
        <v>0</v>
      </c>
      <c r="BG60" s="21">
        <v>0</v>
      </c>
      <c r="BH60" s="21" t="s">
        <v>116</v>
      </c>
      <c r="BI60" s="21">
        <v>0</v>
      </c>
      <c r="BJ60" s="21">
        <v>0</v>
      </c>
      <c r="BK60" s="21" t="s">
        <v>116</v>
      </c>
      <c r="BL60" s="21">
        <v>0</v>
      </c>
      <c r="BM60" s="21">
        <v>20</v>
      </c>
      <c r="BN60" s="21" t="s">
        <v>117</v>
      </c>
    </row>
    <row r="61" spans="1:66" x14ac:dyDescent="0.2">
      <c r="A61" s="12">
        <v>53</v>
      </c>
      <c r="B61" s="12">
        <v>53</v>
      </c>
      <c r="C61" s="20" t="s">
        <v>76</v>
      </c>
      <c r="D61" s="21">
        <v>26302.047860000002</v>
      </c>
      <c r="E61" s="21">
        <v>24738.664779999999</v>
      </c>
      <c r="F61" s="21">
        <v>94.056040471367297</v>
      </c>
      <c r="G61" s="21">
        <v>4473.5150000000003</v>
      </c>
      <c r="H61" s="21">
        <v>4275.5589</v>
      </c>
      <c r="I61" s="21">
        <v>95.574931569470536</v>
      </c>
      <c r="J61" s="21">
        <v>11962.32676</v>
      </c>
      <c r="K61" s="21">
        <v>11275.789500000001</v>
      </c>
      <c r="L61" s="21">
        <v>94.26083843240545</v>
      </c>
      <c r="M61" s="21">
        <v>964.81</v>
      </c>
      <c r="N61" s="21">
        <v>945.57716000000005</v>
      </c>
      <c r="O61" s="21">
        <v>98.006567096112192</v>
      </c>
      <c r="P61" s="21">
        <v>1979.19748</v>
      </c>
      <c r="Q61" s="21">
        <v>1960.3369599999999</v>
      </c>
      <c r="R61" s="21">
        <v>99.047062246663714</v>
      </c>
      <c r="S61" s="21">
        <v>1356.6948200000002</v>
      </c>
      <c r="T61" s="21">
        <v>1248.6284800000001</v>
      </c>
      <c r="U61" s="21">
        <v>92.034587410011625</v>
      </c>
      <c r="V61" s="21">
        <v>0</v>
      </c>
      <c r="W61" s="21">
        <v>0</v>
      </c>
      <c r="X61" s="21" t="s">
        <v>116</v>
      </c>
      <c r="Y61" s="21">
        <v>1065.8038000000001</v>
      </c>
      <c r="Z61" s="21">
        <v>982.05331999999999</v>
      </c>
      <c r="AA61" s="21">
        <v>92.142035898164352</v>
      </c>
      <c r="AB61" s="21">
        <v>58</v>
      </c>
      <c r="AC61" s="21">
        <v>28.957979999999999</v>
      </c>
      <c r="AD61" s="21">
        <v>49.927551724137928</v>
      </c>
      <c r="AE61" s="21">
        <v>0</v>
      </c>
      <c r="AF61" s="21">
        <v>0</v>
      </c>
      <c r="AG61" s="21" t="s">
        <v>116</v>
      </c>
      <c r="AH61" s="21">
        <v>3926.9</v>
      </c>
      <c r="AI61" s="21">
        <v>3760.78458</v>
      </c>
      <c r="AJ61" s="21">
        <v>95.76980773638239</v>
      </c>
      <c r="AK61" s="21">
        <v>343.8</v>
      </c>
      <c r="AL61" s="21">
        <v>151.97190000000001</v>
      </c>
      <c r="AM61" s="21">
        <v>44.203577661431062</v>
      </c>
      <c r="AN61" s="21">
        <v>0</v>
      </c>
      <c r="AO61" s="21">
        <v>0</v>
      </c>
      <c r="AP61" s="21" t="s">
        <v>116</v>
      </c>
      <c r="AQ61" s="21">
        <v>0</v>
      </c>
      <c r="AR61" s="21">
        <v>0</v>
      </c>
      <c r="AS61" s="21" t="s">
        <v>116</v>
      </c>
      <c r="AT61" s="21">
        <v>0</v>
      </c>
      <c r="AU61" s="21">
        <v>0</v>
      </c>
      <c r="AV61" s="21" t="s">
        <v>116</v>
      </c>
      <c r="AW61" s="21">
        <v>0</v>
      </c>
      <c r="AX61" s="21">
        <v>0</v>
      </c>
      <c r="AY61" s="21" t="s">
        <v>116</v>
      </c>
      <c r="AZ61" s="21">
        <v>0</v>
      </c>
      <c r="BA61" s="21">
        <v>0</v>
      </c>
      <c r="BB61" s="21" t="s">
        <v>116</v>
      </c>
      <c r="BC61" s="21">
        <v>171</v>
      </c>
      <c r="BD61" s="21">
        <v>94.006</v>
      </c>
      <c r="BE61" s="21">
        <v>54.974269005847951</v>
      </c>
      <c r="BF61" s="21">
        <v>0</v>
      </c>
      <c r="BG61" s="21">
        <v>0</v>
      </c>
      <c r="BH61" s="21" t="s">
        <v>116</v>
      </c>
      <c r="BI61" s="21">
        <v>0</v>
      </c>
      <c r="BJ61" s="21">
        <v>0</v>
      </c>
      <c r="BK61" s="21" t="s">
        <v>116</v>
      </c>
      <c r="BL61" s="21">
        <v>0</v>
      </c>
      <c r="BM61" s="21">
        <v>15</v>
      </c>
      <c r="BN61" s="21" t="s">
        <v>117</v>
      </c>
    </row>
    <row r="62" spans="1:66" x14ac:dyDescent="0.2">
      <c r="A62" s="12">
        <v>54</v>
      </c>
      <c r="B62" s="12">
        <v>54</v>
      </c>
      <c r="C62" s="20" t="s">
        <v>113</v>
      </c>
      <c r="D62" s="21">
        <v>32689.40424</v>
      </c>
      <c r="E62" s="21">
        <v>31413.409939999998</v>
      </c>
      <c r="F62" s="21">
        <v>96.096611946085432</v>
      </c>
      <c r="G62" s="21">
        <v>5087.1629999999996</v>
      </c>
      <c r="H62" s="21">
        <v>4922.4805400000005</v>
      </c>
      <c r="I62" s="21">
        <v>96.762783893498209</v>
      </c>
      <c r="J62" s="21">
        <v>22286.874319999999</v>
      </c>
      <c r="K62" s="21">
        <v>21629.636409999999</v>
      </c>
      <c r="L62" s="21">
        <v>97.051009035348656</v>
      </c>
      <c r="M62" s="21">
        <v>0</v>
      </c>
      <c r="N62" s="21">
        <v>0</v>
      </c>
      <c r="O62" s="21" t="s">
        <v>116</v>
      </c>
      <c r="P62" s="21">
        <v>376.44799999999998</v>
      </c>
      <c r="Q62" s="21">
        <v>347.42099999999999</v>
      </c>
      <c r="R62" s="21">
        <v>92.28924047942877</v>
      </c>
      <c r="S62" s="21">
        <v>1323.807</v>
      </c>
      <c r="T62" s="21">
        <v>1200.3206699999998</v>
      </c>
      <c r="U62" s="21">
        <v>90.671878151422362</v>
      </c>
      <c r="V62" s="21">
        <v>0</v>
      </c>
      <c r="W62" s="21">
        <v>0</v>
      </c>
      <c r="X62" s="21" t="s">
        <v>116</v>
      </c>
      <c r="Y62" s="21">
        <v>520.59992</v>
      </c>
      <c r="Z62" s="21">
        <v>484.57420000000002</v>
      </c>
      <c r="AA62" s="21">
        <v>93.079960519394632</v>
      </c>
      <c r="AB62" s="21">
        <v>44.406999999999996</v>
      </c>
      <c r="AC62" s="21">
        <v>44.406239999999997</v>
      </c>
      <c r="AD62" s="21">
        <v>99.998288558110204</v>
      </c>
      <c r="AE62" s="21">
        <v>0</v>
      </c>
      <c r="AF62" s="21">
        <v>0</v>
      </c>
      <c r="AG62" s="21" t="s">
        <v>116</v>
      </c>
      <c r="AH62" s="21">
        <v>1880.9929999999999</v>
      </c>
      <c r="AI62" s="21">
        <v>1835.03865</v>
      </c>
      <c r="AJ62" s="21">
        <v>97.556910100143909</v>
      </c>
      <c r="AK62" s="21">
        <v>0</v>
      </c>
      <c r="AL62" s="21">
        <v>0</v>
      </c>
      <c r="AM62" s="21" t="s">
        <v>116</v>
      </c>
      <c r="AN62" s="21">
        <v>0</v>
      </c>
      <c r="AO62" s="21">
        <v>0</v>
      </c>
      <c r="AP62" s="21" t="s">
        <v>116</v>
      </c>
      <c r="AQ62" s="21">
        <v>30.173999999999999</v>
      </c>
      <c r="AR62" s="21">
        <v>16</v>
      </c>
      <c r="AS62" s="21">
        <v>53.025783787366606</v>
      </c>
      <c r="AT62" s="21">
        <v>0</v>
      </c>
      <c r="AU62" s="21">
        <v>0</v>
      </c>
      <c r="AV62" s="21" t="s">
        <v>116</v>
      </c>
      <c r="AW62" s="21">
        <v>1017.484</v>
      </c>
      <c r="AX62" s="21">
        <v>906.28780000000006</v>
      </c>
      <c r="AY62" s="21">
        <v>89.071454686265341</v>
      </c>
      <c r="AZ62" s="21">
        <v>0</v>
      </c>
      <c r="BA62" s="21">
        <v>0</v>
      </c>
      <c r="BB62" s="21" t="s">
        <v>116</v>
      </c>
      <c r="BC62" s="21">
        <v>121.45399999999999</v>
      </c>
      <c r="BD62" s="21">
        <v>27.244430000000001</v>
      </c>
      <c r="BE62" s="21">
        <v>22.431891909694208</v>
      </c>
      <c r="BF62" s="21">
        <v>0</v>
      </c>
      <c r="BG62" s="21">
        <v>0</v>
      </c>
      <c r="BH62" s="21" t="s">
        <v>116</v>
      </c>
      <c r="BI62" s="21">
        <v>0</v>
      </c>
      <c r="BJ62" s="21">
        <v>0</v>
      </c>
      <c r="BK62" s="21" t="s">
        <v>116</v>
      </c>
      <c r="BL62" s="21">
        <v>0</v>
      </c>
      <c r="BM62" s="21">
        <v>0</v>
      </c>
      <c r="BN62" s="21" t="s">
        <v>116</v>
      </c>
    </row>
    <row r="63" spans="1:66" ht="13.5" x14ac:dyDescent="0.25">
      <c r="A63" s="12"/>
      <c r="B63" s="12"/>
      <c r="C63" s="22" t="s">
        <v>88</v>
      </c>
      <c r="D63" s="23">
        <v>1863201.0231800003</v>
      </c>
      <c r="E63" s="23">
        <v>1777205.4648100003</v>
      </c>
      <c r="F63" s="23">
        <v>95.384526022681769</v>
      </c>
      <c r="G63" s="23">
        <v>263963.42056999996</v>
      </c>
      <c r="H63" s="23">
        <v>256424.76694999999</v>
      </c>
      <c r="I63" s="23">
        <v>97.14405367087565</v>
      </c>
      <c r="J63" s="23">
        <v>956345.76572999998</v>
      </c>
      <c r="K63" s="23">
        <v>911494.23671999981</v>
      </c>
      <c r="L63" s="23">
        <v>95.310113703931748</v>
      </c>
      <c r="M63" s="23">
        <v>90435.505990000005</v>
      </c>
      <c r="N63" s="23">
        <v>88051.784150000007</v>
      </c>
      <c r="O63" s="23">
        <v>97.364174818390936</v>
      </c>
      <c r="P63" s="23">
        <v>63571.494190000005</v>
      </c>
      <c r="Q63" s="23">
        <v>61612.749559999989</v>
      </c>
      <c r="R63" s="23">
        <v>96.918831852298766</v>
      </c>
      <c r="S63" s="23">
        <v>102221.20981</v>
      </c>
      <c r="T63" s="23">
        <v>98097.682150000008</v>
      </c>
      <c r="U63" s="23">
        <v>95.96607429352045</v>
      </c>
      <c r="V63" s="23">
        <v>24881.596590000001</v>
      </c>
      <c r="W63" s="23">
        <v>24226.207899999998</v>
      </c>
      <c r="X63" s="23">
        <v>97.365970115183814</v>
      </c>
      <c r="Y63" s="23">
        <v>105459.94142999998</v>
      </c>
      <c r="Z63" s="23">
        <v>100227.63793999999</v>
      </c>
      <c r="AA63" s="23">
        <v>95.038586766641643</v>
      </c>
      <c r="AB63" s="23">
        <v>4433.72649</v>
      </c>
      <c r="AC63" s="23">
        <v>2919.8955199999996</v>
      </c>
      <c r="AD63" s="23">
        <v>65.856464682376014</v>
      </c>
      <c r="AE63" s="23">
        <v>10.568</v>
      </c>
      <c r="AF63" s="23">
        <v>9.585840000000001</v>
      </c>
      <c r="AG63" s="23">
        <v>90.70628311884937</v>
      </c>
      <c r="AH63" s="23">
        <v>148842.67012</v>
      </c>
      <c r="AI63" s="23">
        <v>125194.42602000001</v>
      </c>
      <c r="AJ63" s="23">
        <v>84.111918926921774</v>
      </c>
      <c r="AK63" s="23">
        <v>60201.315519999996</v>
      </c>
      <c r="AL63" s="23">
        <v>57435.284630000002</v>
      </c>
      <c r="AM63" s="23">
        <v>95.405364706555176</v>
      </c>
      <c r="AN63" s="23">
        <v>0</v>
      </c>
      <c r="AO63" s="23">
        <v>0</v>
      </c>
      <c r="AP63" s="23" t="s">
        <v>116</v>
      </c>
      <c r="AQ63" s="23">
        <v>15163.675220000003</v>
      </c>
      <c r="AR63" s="23">
        <v>14391.572749999999</v>
      </c>
      <c r="AS63" s="23">
        <v>94.908210187846507</v>
      </c>
      <c r="AT63" s="23">
        <v>0</v>
      </c>
      <c r="AU63" s="23">
        <v>0</v>
      </c>
      <c r="AV63" s="23" t="s">
        <v>116</v>
      </c>
      <c r="AW63" s="23">
        <v>11475.307400000002</v>
      </c>
      <c r="AX63" s="23">
        <v>11006.595049999998</v>
      </c>
      <c r="AY63" s="23">
        <v>95.915470203438701</v>
      </c>
      <c r="AZ63" s="23">
        <v>230.9</v>
      </c>
      <c r="BA63" s="23">
        <v>203.26507999999998</v>
      </c>
      <c r="BB63" s="23">
        <v>88.031650064963173</v>
      </c>
      <c r="BC63" s="23">
        <v>14376.426119999998</v>
      </c>
      <c r="BD63" s="23">
        <v>6208.5811400000011</v>
      </c>
      <c r="BE63" s="23">
        <v>43.185845273206205</v>
      </c>
      <c r="BF63" s="23">
        <v>1587.5</v>
      </c>
      <c r="BG63" s="23">
        <v>1544.80008</v>
      </c>
      <c r="BH63" s="23">
        <v>97.310241259842527</v>
      </c>
      <c r="BI63" s="23">
        <v>0</v>
      </c>
      <c r="BJ63" s="23">
        <v>0</v>
      </c>
      <c r="BK63" s="23" t="s">
        <v>116</v>
      </c>
      <c r="BL63" s="23">
        <v>0</v>
      </c>
      <c r="BM63" s="23">
        <v>18156.393329999999</v>
      </c>
      <c r="BN63" s="23" t="s">
        <v>117</v>
      </c>
    </row>
    <row r="64" spans="1:66" x14ac:dyDescent="0.2">
      <c r="A64" s="12"/>
      <c r="B64" s="12">
        <v>0</v>
      </c>
      <c r="C64" s="13" t="s">
        <v>80</v>
      </c>
      <c r="D64" s="21">
        <v>3197676.3183399998</v>
      </c>
      <c r="E64" s="21">
        <v>3021886.8230400006</v>
      </c>
      <c r="F64" s="21">
        <v>94.502586322081015</v>
      </c>
      <c r="G64" s="21">
        <v>46752.302189999995</v>
      </c>
      <c r="H64" s="21">
        <v>39034.843310000004</v>
      </c>
      <c r="I64" s="21">
        <v>83.492879455141136</v>
      </c>
      <c r="J64" s="21">
        <v>841963.78872000007</v>
      </c>
      <c r="K64" s="21">
        <v>804620.15315999999</v>
      </c>
      <c r="L64" s="21">
        <v>95.564698142568346</v>
      </c>
      <c r="M64" s="21">
        <v>982720.11142999993</v>
      </c>
      <c r="N64" s="21">
        <v>955883.82571</v>
      </c>
      <c r="O64" s="21">
        <v>97.269183218307276</v>
      </c>
      <c r="P64" s="21">
        <v>291306.29855000001</v>
      </c>
      <c r="Q64" s="21">
        <v>284162.18524000002</v>
      </c>
      <c r="R64" s="21">
        <v>97.547559614893203</v>
      </c>
      <c r="S64" s="21">
        <v>113621.56564</v>
      </c>
      <c r="T64" s="21">
        <v>112013.01700000001</v>
      </c>
      <c r="U64" s="21">
        <v>98.584292840061238</v>
      </c>
      <c r="V64" s="21">
        <v>80259.639040000009</v>
      </c>
      <c r="W64" s="21">
        <v>77208.91171</v>
      </c>
      <c r="X64" s="21">
        <v>96.198927173744735</v>
      </c>
      <c r="Y64" s="21">
        <v>1461.625</v>
      </c>
      <c r="Z64" s="21">
        <v>1418.61454</v>
      </c>
      <c r="AA64" s="21">
        <v>97.057353288292148</v>
      </c>
      <c r="AB64" s="21">
        <v>225.82499999999999</v>
      </c>
      <c r="AC64" s="21">
        <v>171.6645</v>
      </c>
      <c r="AD64" s="21">
        <v>76.016605778811027</v>
      </c>
      <c r="AE64" s="21">
        <v>0</v>
      </c>
      <c r="AF64" s="21">
        <v>0</v>
      </c>
      <c r="AG64" s="21" t="s">
        <v>116</v>
      </c>
      <c r="AH64" s="21">
        <v>284422.59741000005</v>
      </c>
      <c r="AI64" s="21">
        <v>199789.05364</v>
      </c>
      <c r="AJ64" s="21">
        <v>70.24373430919789</v>
      </c>
      <c r="AK64" s="21">
        <v>506343.16505000001</v>
      </c>
      <c r="AL64" s="21">
        <v>504650.25592999998</v>
      </c>
      <c r="AM64" s="21">
        <v>99.665659727068132</v>
      </c>
      <c r="AN64" s="21">
        <v>0</v>
      </c>
      <c r="AO64" s="21">
        <v>0</v>
      </c>
      <c r="AP64" s="21" t="s">
        <v>116</v>
      </c>
      <c r="AQ64" s="21">
        <v>19667.312999999998</v>
      </c>
      <c r="AR64" s="21">
        <v>16303.904289999999</v>
      </c>
      <c r="AS64" s="21">
        <v>82.898483844742799</v>
      </c>
      <c r="AT64" s="21">
        <v>0</v>
      </c>
      <c r="AU64" s="21">
        <v>0</v>
      </c>
      <c r="AV64" s="21" t="s">
        <v>116</v>
      </c>
      <c r="AW64" s="21">
        <v>2214.68388</v>
      </c>
      <c r="AX64" s="21">
        <v>2205.0976099999998</v>
      </c>
      <c r="AY64" s="21">
        <v>99.567149511197954</v>
      </c>
      <c r="AZ64" s="21">
        <v>0</v>
      </c>
      <c r="BA64" s="21">
        <v>0</v>
      </c>
      <c r="BB64" s="21" t="s">
        <v>116</v>
      </c>
      <c r="BC64" s="21">
        <v>25534.883429999998</v>
      </c>
      <c r="BD64" s="21">
        <v>10430.315769999999</v>
      </c>
      <c r="BE64" s="21">
        <v>40.847320876138419</v>
      </c>
      <c r="BF64" s="21">
        <v>1182.52</v>
      </c>
      <c r="BG64" s="21">
        <v>1050.06204</v>
      </c>
      <c r="BH64" s="21">
        <v>88.79867063559179</v>
      </c>
      <c r="BI64" s="21">
        <v>0</v>
      </c>
      <c r="BJ64" s="21">
        <v>0</v>
      </c>
      <c r="BK64" s="21" t="s">
        <v>116</v>
      </c>
      <c r="BL64" s="21">
        <v>0</v>
      </c>
      <c r="BM64" s="21">
        <v>12944.918589999999</v>
      </c>
      <c r="BN64" s="21" t="s">
        <v>117</v>
      </c>
    </row>
    <row r="65" spans="1:66" ht="13.5" x14ac:dyDescent="0.25">
      <c r="A65" s="12"/>
      <c r="B65" s="12"/>
      <c r="C65" s="22" t="s">
        <v>89</v>
      </c>
      <c r="D65" s="23">
        <v>15310166.929229999</v>
      </c>
      <c r="E65" s="23">
        <v>14442195.096230004</v>
      </c>
      <c r="F65" s="23">
        <v>94.330748730486576</v>
      </c>
      <c r="G65" s="23">
        <v>1150117.1435299998</v>
      </c>
      <c r="H65" s="23">
        <v>1112496.5558699998</v>
      </c>
      <c r="I65" s="23">
        <v>96.728977750515668</v>
      </c>
      <c r="J65" s="23">
        <v>5011170.1420799997</v>
      </c>
      <c r="K65" s="23">
        <v>4843285.9036799995</v>
      </c>
      <c r="L65" s="23">
        <v>96.649799674725955</v>
      </c>
      <c r="M65" s="23">
        <v>2415826.2121699997</v>
      </c>
      <c r="N65" s="23">
        <v>2361480.2145199999</v>
      </c>
      <c r="O65" s="23">
        <v>97.750417750406655</v>
      </c>
      <c r="P65" s="23">
        <v>3350879.4577799998</v>
      </c>
      <c r="Q65" s="23">
        <v>3002616.6885499996</v>
      </c>
      <c r="R65" s="23">
        <v>89.60682490617765</v>
      </c>
      <c r="S65" s="23">
        <v>455473.28014999995</v>
      </c>
      <c r="T65" s="23">
        <v>439701.9388</v>
      </c>
      <c r="U65" s="23">
        <v>96.537372874034233</v>
      </c>
      <c r="V65" s="23">
        <v>199903.38848000002</v>
      </c>
      <c r="W65" s="23">
        <v>193193.73888000002</v>
      </c>
      <c r="X65" s="23">
        <v>96.643553843174956</v>
      </c>
      <c r="Y65" s="23">
        <v>802499.37242999987</v>
      </c>
      <c r="Z65" s="23">
        <v>731274.89307999983</v>
      </c>
      <c r="AA65" s="23">
        <v>91.124668529729874</v>
      </c>
      <c r="AB65" s="23">
        <v>15983.582480000001</v>
      </c>
      <c r="AC65" s="23">
        <v>11534.234790000002</v>
      </c>
      <c r="AD65" s="23">
        <v>72.163013544883341</v>
      </c>
      <c r="AE65" s="23">
        <v>2535.5680000000002</v>
      </c>
      <c r="AF65" s="23">
        <v>2534.5858400000002</v>
      </c>
      <c r="AG65" s="23">
        <v>99.961264694932268</v>
      </c>
      <c r="AH65" s="23">
        <v>825467.5729400001</v>
      </c>
      <c r="AI65" s="23">
        <v>631848.09927000012</v>
      </c>
      <c r="AJ65" s="23">
        <v>76.544266544547426</v>
      </c>
      <c r="AK65" s="23">
        <v>753077.12002999999</v>
      </c>
      <c r="AL65" s="23">
        <v>737073.90327999997</v>
      </c>
      <c r="AM65" s="23">
        <v>97.874956452087872</v>
      </c>
      <c r="AN65" s="23">
        <v>14647.36</v>
      </c>
      <c r="AO65" s="23">
        <v>11833.34691</v>
      </c>
      <c r="AP65" s="23">
        <v>80.788257474384466</v>
      </c>
      <c r="AQ65" s="23">
        <v>193874.95030000003</v>
      </c>
      <c r="AR65" s="23">
        <v>96486.60315000001</v>
      </c>
      <c r="AS65" s="23">
        <v>49.767441848829705</v>
      </c>
      <c r="AT65" s="23">
        <v>18201.64358</v>
      </c>
      <c r="AU65" s="23">
        <v>8433.2304399999994</v>
      </c>
      <c r="AV65" s="23">
        <v>46.332246881630233</v>
      </c>
      <c r="AW65" s="23">
        <v>36333.702649999999</v>
      </c>
      <c r="AX65" s="23">
        <v>34506.081099999996</v>
      </c>
      <c r="AY65" s="23">
        <v>94.969900074304689</v>
      </c>
      <c r="AZ65" s="23">
        <v>4951.5540000000001</v>
      </c>
      <c r="BA65" s="23">
        <v>4604.5706599999994</v>
      </c>
      <c r="BB65" s="23">
        <v>92.992435506105735</v>
      </c>
      <c r="BC65" s="23">
        <v>55550.150970000002</v>
      </c>
      <c r="BD65" s="23">
        <v>28220.723489999997</v>
      </c>
      <c r="BE65" s="23">
        <v>50.802244453378123</v>
      </c>
      <c r="BF65" s="23">
        <v>3566.9349999999999</v>
      </c>
      <c r="BG65" s="23">
        <v>3281.0752599999996</v>
      </c>
      <c r="BH65" s="23">
        <v>91.985843868755651</v>
      </c>
      <c r="BI65" s="23">
        <v>107.79266</v>
      </c>
      <c r="BJ65" s="23">
        <v>107.7535</v>
      </c>
      <c r="BK65" s="23">
        <v>99.963670995780234</v>
      </c>
      <c r="BL65" s="23">
        <v>0</v>
      </c>
      <c r="BM65" s="23">
        <v>187680.95515999998</v>
      </c>
      <c r="BN65" s="23" t="s">
        <v>117</v>
      </c>
    </row>
  </sheetData>
  <mergeCells count="26">
    <mergeCell ref="Y4:AA4"/>
    <mergeCell ref="D1:F1"/>
    <mergeCell ref="D2:F2"/>
    <mergeCell ref="A4:A6"/>
    <mergeCell ref="C4:C6"/>
    <mergeCell ref="J4:L4"/>
    <mergeCell ref="M4:O4"/>
    <mergeCell ref="P4:R4"/>
    <mergeCell ref="S4:U4"/>
    <mergeCell ref="V4:X4"/>
    <mergeCell ref="BL4:BN4"/>
    <mergeCell ref="B4:B6"/>
    <mergeCell ref="G4:I4"/>
    <mergeCell ref="D4:F4"/>
    <mergeCell ref="AT4:AV4"/>
    <mergeCell ref="AW4:AY4"/>
    <mergeCell ref="AZ4:BB4"/>
    <mergeCell ref="BC4:BE4"/>
    <mergeCell ref="BF4:BH4"/>
    <mergeCell ref="BI4:BK4"/>
    <mergeCell ref="AB4:AD4"/>
    <mergeCell ref="AE4:AG4"/>
    <mergeCell ref="AH4:AJ4"/>
    <mergeCell ref="AK4:AM4"/>
    <mergeCell ref="AN4:AP4"/>
    <mergeCell ref="AQ4:AS4"/>
  </mergeCells>
  <printOptions horizontalCentered="1" verticalCentered="1"/>
  <pageMargins left="0.11811023622047245" right="0.11811023622047245" top="0.19685039370078741" bottom="0.59055118110236227" header="0.31496062992125984" footer="0.31496062992125984"/>
  <pageSetup paperSize="9" scale="58" fitToWidth="0" orientation="landscape" blackAndWhite="1" r:id="rId1"/>
  <colBreaks count="4" manualBreakCount="4">
    <brk id="11" max="35" man="1"/>
    <brk id="23" max="35" man="1"/>
    <brk id="35" max="35" man="1"/>
    <brk id="50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I58"/>
  <sheetViews>
    <sheetView view="pageBreakPreview" zoomScale="80" zoomScaleNormal="60" zoomScaleSheetLayoutView="80" workbookViewId="0">
      <selection activeCell="AD26" sqref="AD26"/>
    </sheetView>
  </sheetViews>
  <sheetFormatPr defaultRowHeight="12.75" x14ac:dyDescent="0.2"/>
  <cols>
    <col min="17" max="29" width="6.6640625" customWidth="1"/>
    <col min="31" max="31" width="65.6640625" bestFit="1" customWidth="1"/>
    <col min="32" max="35" width="15.6640625" customWidth="1"/>
  </cols>
  <sheetData>
    <row r="1" spans="1:35" ht="25.5" x14ac:dyDescent="0.35">
      <c r="A1" s="40" t="s">
        <v>78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</row>
    <row r="2" spans="1:35" ht="12.75" customHeight="1" x14ac:dyDescent="0.2">
      <c r="AE2" s="1"/>
      <c r="AF2" s="1"/>
      <c r="AG2" s="1"/>
    </row>
    <row r="3" spans="1:35" ht="12.75" customHeight="1" x14ac:dyDescent="0.2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E3" s="38" t="s">
        <v>45</v>
      </c>
      <c r="AF3" s="38"/>
      <c r="AG3" s="38"/>
      <c r="AH3" s="38"/>
      <c r="AI3" s="38"/>
    </row>
    <row r="4" spans="1:35" ht="15.7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E4" s="3"/>
      <c r="AF4" s="4" t="e">
        <f>CONCATENATE(MID(#REF!,4,15)," ",#REF!)</f>
        <v>#REF!</v>
      </c>
      <c r="AG4" s="4" t="e">
        <f>CONCATENATE(MID(#REF!,4,15)," ",#REF!)</f>
        <v>#REF!</v>
      </c>
      <c r="AH4" s="4" t="s">
        <v>47</v>
      </c>
      <c r="AI4" s="4" t="s">
        <v>46</v>
      </c>
    </row>
    <row r="5" spans="1:35" ht="26.2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E5" s="5" t="s">
        <v>0</v>
      </c>
      <c r="AF5" s="7">
        <v>730.30381499595842</v>
      </c>
      <c r="AG5" s="7">
        <v>908.29294171549475</v>
      </c>
      <c r="AH5" s="7">
        <f t="shared" ref="AH5:AH57" si="0">AG5-$AG$58</f>
        <v>278.18023448010319</v>
      </c>
      <c r="AI5" s="9" t="str">
        <f>IF(AH5&lt;0,1,"")</f>
        <v/>
      </c>
    </row>
    <row r="6" spans="1:35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E6" s="5" t="s">
        <v>25</v>
      </c>
      <c r="AF6" s="7">
        <v>304.81082219786083</v>
      </c>
      <c r="AG6" s="7">
        <v>416.42843145388287</v>
      </c>
      <c r="AH6" s="7">
        <f t="shared" si="0"/>
        <v>-213.68427578150869</v>
      </c>
      <c r="AI6" s="9">
        <f t="shared" ref="AI6:AI43" si="1">IF(AH6&lt;0,1,"")</f>
        <v>1</v>
      </c>
    </row>
    <row r="7" spans="1:35" x14ac:dyDescent="0.2">
      <c r="AE7" s="5" t="s">
        <v>1</v>
      </c>
      <c r="AF7" s="7">
        <v>490.78831555875428</v>
      </c>
      <c r="AG7" s="7">
        <v>543.47953753380443</v>
      </c>
      <c r="AH7" s="7">
        <f t="shared" si="0"/>
        <v>-86.633169701587121</v>
      </c>
      <c r="AI7" s="9">
        <f t="shared" si="1"/>
        <v>1</v>
      </c>
    </row>
    <row r="8" spans="1:35" x14ac:dyDescent="0.2">
      <c r="AE8" s="5" t="s">
        <v>2</v>
      </c>
      <c r="AF8" s="7">
        <v>2082.1228485521679</v>
      </c>
      <c r="AG8" s="7">
        <v>348.26445878657881</v>
      </c>
      <c r="AH8" s="7">
        <f t="shared" si="0"/>
        <v>-281.84824844881274</v>
      </c>
      <c r="AI8" s="9">
        <f t="shared" si="1"/>
        <v>1</v>
      </c>
    </row>
    <row r="9" spans="1:35" x14ac:dyDescent="0.2">
      <c r="AE9" s="5" t="s">
        <v>5</v>
      </c>
      <c r="AF9" s="7">
        <v>424.65326494568006</v>
      </c>
      <c r="AG9" s="7">
        <v>480.07072186967326</v>
      </c>
      <c r="AH9" s="7">
        <f t="shared" si="0"/>
        <v>-150.04198536571829</v>
      </c>
      <c r="AI9" s="9">
        <f t="shared" si="1"/>
        <v>1</v>
      </c>
    </row>
    <row r="10" spans="1:35" x14ac:dyDescent="0.2">
      <c r="AE10" s="5" t="s">
        <v>3</v>
      </c>
      <c r="AF10" s="7">
        <v>558.6588408241073</v>
      </c>
      <c r="AG10" s="7">
        <v>631.20571425080038</v>
      </c>
      <c r="AH10" s="7">
        <f t="shared" si="0"/>
        <v>1.0930070154088298</v>
      </c>
      <c r="AI10" s="9" t="str">
        <f t="shared" si="1"/>
        <v/>
      </c>
    </row>
    <row r="11" spans="1:35" x14ac:dyDescent="0.2">
      <c r="AE11" s="5" t="s">
        <v>4</v>
      </c>
      <c r="AF11" s="7">
        <v>350.98430524185653</v>
      </c>
      <c r="AG11" s="7">
        <v>398.59026437757035</v>
      </c>
      <c r="AH11" s="7">
        <f t="shared" si="0"/>
        <v>-231.5224428578212</v>
      </c>
      <c r="AI11" s="9">
        <f t="shared" si="1"/>
        <v>1</v>
      </c>
    </row>
    <row r="12" spans="1:35" x14ac:dyDescent="0.2">
      <c r="AE12" s="5" t="s">
        <v>24</v>
      </c>
      <c r="AF12" s="7">
        <v>258.86363508842243</v>
      </c>
      <c r="AG12" s="7">
        <v>437.38414658584242</v>
      </c>
      <c r="AH12" s="7">
        <f t="shared" si="0"/>
        <v>-192.72856064954914</v>
      </c>
      <c r="AI12" s="9">
        <f t="shared" si="1"/>
        <v>1</v>
      </c>
    </row>
    <row r="13" spans="1:35" x14ac:dyDescent="0.2">
      <c r="AE13" s="5" t="s">
        <v>23</v>
      </c>
      <c r="AF13" s="7">
        <v>1076.3811118470855</v>
      </c>
      <c r="AG13" s="7">
        <v>692.68448239969734</v>
      </c>
      <c r="AH13" s="7">
        <f t="shared" si="0"/>
        <v>62.571775164305791</v>
      </c>
      <c r="AI13" s="9" t="str">
        <f t="shared" si="1"/>
        <v/>
      </c>
    </row>
    <row r="14" spans="1:35" x14ac:dyDescent="0.2">
      <c r="AE14" s="5" t="s">
        <v>22</v>
      </c>
      <c r="AF14" s="7">
        <v>242.38734142488988</v>
      </c>
      <c r="AG14" s="7">
        <v>544.26806800232771</v>
      </c>
      <c r="AH14" s="7">
        <f t="shared" si="0"/>
        <v>-85.844639233063845</v>
      </c>
      <c r="AI14" s="9">
        <f t="shared" si="1"/>
        <v>1</v>
      </c>
    </row>
    <row r="15" spans="1:35" x14ac:dyDescent="0.2">
      <c r="AE15" s="5" t="s">
        <v>21</v>
      </c>
      <c r="AF15" s="7">
        <v>303.81884202512373</v>
      </c>
      <c r="AG15" s="7">
        <v>672.14277350590032</v>
      </c>
      <c r="AH15" s="7">
        <f t="shared" si="0"/>
        <v>42.030066270508769</v>
      </c>
      <c r="AI15" s="9" t="str">
        <f t="shared" si="1"/>
        <v/>
      </c>
    </row>
    <row r="16" spans="1:35" x14ac:dyDescent="0.2">
      <c r="AE16" s="5" t="s">
        <v>20</v>
      </c>
      <c r="AF16" s="7">
        <v>642.32984303574381</v>
      </c>
      <c r="AG16" s="7">
        <v>501.35327477006115</v>
      </c>
      <c r="AH16" s="7">
        <f t="shared" si="0"/>
        <v>-128.75943246533041</v>
      </c>
      <c r="AI16" s="9">
        <f t="shared" si="1"/>
        <v>1</v>
      </c>
    </row>
    <row r="17" spans="31:35" x14ac:dyDescent="0.2">
      <c r="AE17" s="5" t="s">
        <v>19</v>
      </c>
      <c r="AF17" s="7">
        <v>1570.4359657085224</v>
      </c>
      <c r="AG17" s="7">
        <v>1391.7414220877458</v>
      </c>
      <c r="AH17" s="7">
        <f t="shared" si="0"/>
        <v>761.62871485235428</v>
      </c>
      <c r="AI17" s="9" t="str">
        <f t="shared" si="1"/>
        <v/>
      </c>
    </row>
    <row r="18" spans="31:35" x14ac:dyDescent="0.2">
      <c r="AE18" s="5" t="s">
        <v>18</v>
      </c>
      <c r="AF18" s="7">
        <v>1092.4124886304332</v>
      </c>
      <c r="AG18" s="7">
        <v>446.12786252143439</v>
      </c>
      <c r="AH18" s="7">
        <f t="shared" si="0"/>
        <v>-183.98484471395716</v>
      </c>
      <c r="AI18" s="9">
        <f t="shared" si="1"/>
        <v>1</v>
      </c>
    </row>
    <row r="19" spans="31:35" x14ac:dyDescent="0.2">
      <c r="AE19" s="5" t="s">
        <v>17</v>
      </c>
      <c r="AF19" s="7">
        <v>458.34473697663714</v>
      </c>
      <c r="AG19" s="7">
        <v>753.89847758294559</v>
      </c>
      <c r="AH19" s="7">
        <f t="shared" si="0"/>
        <v>123.78577034755403</v>
      </c>
      <c r="AI19" s="9" t="str">
        <f t="shared" si="1"/>
        <v/>
      </c>
    </row>
    <row r="20" spans="31:35" x14ac:dyDescent="0.2">
      <c r="AE20" s="5" t="s">
        <v>16</v>
      </c>
      <c r="AF20" s="7">
        <v>474.22234575870044</v>
      </c>
      <c r="AG20" s="7">
        <v>554.99350438384158</v>
      </c>
      <c r="AH20" s="7">
        <f t="shared" si="0"/>
        <v>-75.119202851549971</v>
      </c>
      <c r="AI20" s="9">
        <f t="shared" si="1"/>
        <v>1</v>
      </c>
    </row>
    <row r="21" spans="31:35" x14ac:dyDescent="0.2">
      <c r="AE21" s="5" t="s">
        <v>15</v>
      </c>
      <c r="AF21" s="7">
        <v>358.5086758707248</v>
      </c>
      <c r="AG21" s="7">
        <v>563.06973329149673</v>
      </c>
      <c r="AH21" s="7">
        <f t="shared" si="0"/>
        <v>-67.042973943894822</v>
      </c>
      <c r="AI21" s="9">
        <f t="shared" si="1"/>
        <v>1</v>
      </c>
    </row>
    <row r="22" spans="31:35" x14ac:dyDescent="0.2">
      <c r="AE22" s="5" t="s">
        <v>14</v>
      </c>
      <c r="AF22" s="7">
        <v>2686.0431910499142</v>
      </c>
      <c r="AG22" s="7">
        <v>379.76366265060244</v>
      </c>
      <c r="AH22" s="7">
        <f t="shared" si="0"/>
        <v>-250.34904458478911</v>
      </c>
      <c r="AI22" s="9">
        <f t="shared" si="1"/>
        <v>1</v>
      </c>
    </row>
    <row r="23" spans="31:35" x14ac:dyDescent="0.2">
      <c r="AE23" s="5" t="s">
        <v>13</v>
      </c>
      <c r="AF23" s="7">
        <v>378.94716511824322</v>
      </c>
      <c r="AG23" s="7">
        <v>445.30668496621627</v>
      </c>
      <c r="AH23" s="7">
        <f t="shared" si="0"/>
        <v>-184.80602226917529</v>
      </c>
      <c r="AI23" s="9">
        <f t="shared" si="1"/>
        <v>1</v>
      </c>
    </row>
    <row r="24" spans="31:35" x14ac:dyDescent="0.2">
      <c r="AE24" s="5" t="s">
        <v>12</v>
      </c>
      <c r="AF24" s="7">
        <v>528.21515947696446</v>
      </c>
      <c r="AG24" s="7">
        <v>699.90521110839552</v>
      </c>
      <c r="AH24" s="7">
        <f t="shared" si="0"/>
        <v>69.792503873003966</v>
      </c>
      <c r="AI24" s="9" t="str">
        <f t="shared" si="1"/>
        <v/>
      </c>
    </row>
    <row r="25" spans="31:35" x14ac:dyDescent="0.2">
      <c r="AE25" s="5" t="s">
        <v>11</v>
      </c>
      <c r="AF25" s="7">
        <v>128.36108007287237</v>
      </c>
      <c r="AG25" s="7">
        <v>452.43011451375031</v>
      </c>
      <c r="AH25" s="7">
        <f t="shared" si="0"/>
        <v>-177.68259272164124</v>
      </c>
      <c r="AI25" s="9">
        <f t="shared" si="1"/>
        <v>1</v>
      </c>
    </row>
    <row r="26" spans="31:35" x14ac:dyDescent="0.2">
      <c r="AE26" s="5" t="s">
        <v>10</v>
      </c>
      <c r="AF26" s="7">
        <v>264.05674852715163</v>
      </c>
      <c r="AG26" s="7">
        <v>527.82387391137297</v>
      </c>
      <c r="AH26" s="7">
        <f t="shared" si="0"/>
        <v>-102.28883332401858</v>
      </c>
      <c r="AI26" s="9">
        <f t="shared" si="1"/>
        <v>1</v>
      </c>
    </row>
    <row r="27" spans="31:35" x14ac:dyDescent="0.2">
      <c r="AE27" s="5" t="s">
        <v>9</v>
      </c>
      <c r="AF27" s="7">
        <v>1760.6124510730194</v>
      </c>
      <c r="AG27" s="7">
        <v>672.92724389256318</v>
      </c>
      <c r="AH27" s="7">
        <f t="shared" si="0"/>
        <v>42.814536657171629</v>
      </c>
      <c r="AI27" s="9" t="str">
        <f t="shared" si="1"/>
        <v/>
      </c>
    </row>
    <row r="28" spans="31:35" x14ac:dyDescent="0.2">
      <c r="AE28" s="5" t="s">
        <v>8</v>
      </c>
      <c r="AF28" s="7">
        <v>286.57802192960992</v>
      </c>
      <c r="AG28" s="7">
        <v>422.92307699838466</v>
      </c>
      <c r="AH28" s="7">
        <f t="shared" si="0"/>
        <v>-207.1896302370069</v>
      </c>
      <c r="AI28" s="9">
        <f t="shared" si="1"/>
        <v>1</v>
      </c>
    </row>
    <row r="29" spans="31:35" x14ac:dyDescent="0.2">
      <c r="AE29" s="5" t="s">
        <v>7</v>
      </c>
      <c r="AF29" s="7">
        <v>194.66931763386597</v>
      </c>
      <c r="AG29" s="7">
        <v>433.87321951219513</v>
      </c>
      <c r="AH29" s="7">
        <f t="shared" si="0"/>
        <v>-196.23948772319642</v>
      </c>
      <c r="AI29" s="9">
        <f t="shared" si="1"/>
        <v>1</v>
      </c>
    </row>
    <row r="30" spans="31:35" x14ac:dyDescent="0.2">
      <c r="AE30" s="5" t="s">
        <v>49</v>
      </c>
      <c r="AF30" s="7">
        <v>413.12917764989794</v>
      </c>
      <c r="AG30" s="7">
        <v>538.85107480972727</v>
      </c>
      <c r="AH30" s="7">
        <f t="shared" si="0"/>
        <v>-91.261632425664288</v>
      </c>
      <c r="AI30" s="9">
        <f t="shared" si="1"/>
        <v>1</v>
      </c>
    </row>
    <row r="31" spans="31:35" x14ac:dyDescent="0.2">
      <c r="AE31" s="5" t="s">
        <v>50</v>
      </c>
      <c r="AF31" s="7">
        <v>467.83447501305938</v>
      </c>
      <c r="AG31" s="7">
        <v>653.23493644436701</v>
      </c>
      <c r="AH31" s="7">
        <f t="shared" si="0"/>
        <v>23.122229208975455</v>
      </c>
      <c r="AI31" s="9" t="str">
        <f t="shared" si="1"/>
        <v/>
      </c>
    </row>
    <row r="32" spans="31:35" x14ac:dyDescent="0.2">
      <c r="AE32" s="5" t="s">
        <v>51</v>
      </c>
      <c r="AF32" s="7">
        <v>487.72623739495805</v>
      </c>
      <c r="AG32" s="7">
        <v>601.17588235294124</v>
      </c>
      <c r="AH32" s="7">
        <f t="shared" si="0"/>
        <v>-28.93682488245031</v>
      </c>
      <c r="AI32" s="9">
        <f t="shared" si="1"/>
        <v>1</v>
      </c>
    </row>
    <row r="33" spans="31:35" x14ac:dyDescent="0.2">
      <c r="AE33" s="5" t="s">
        <v>52</v>
      </c>
      <c r="AF33" s="7">
        <v>287.52426191172174</v>
      </c>
      <c r="AG33" s="7">
        <v>347.05955130078928</v>
      </c>
      <c r="AH33" s="7">
        <f t="shared" si="0"/>
        <v>-283.05315593460227</v>
      </c>
      <c r="AI33" s="9">
        <f t="shared" si="1"/>
        <v>1</v>
      </c>
    </row>
    <row r="34" spans="31:35" x14ac:dyDescent="0.2">
      <c r="AE34" s="5" t="s">
        <v>53</v>
      </c>
      <c r="AF34" s="7">
        <v>442.21498299154439</v>
      </c>
      <c r="AG34" s="7">
        <v>769.858901739722</v>
      </c>
      <c r="AH34" s="7">
        <f t="shared" si="0"/>
        <v>139.74619450433045</v>
      </c>
      <c r="AI34" s="9" t="str">
        <f t="shared" si="1"/>
        <v/>
      </c>
    </row>
    <row r="35" spans="31:35" x14ac:dyDescent="0.2">
      <c r="AE35" s="5" t="s">
        <v>54</v>
      </c>
      <c r="AF35" s="7">
        <v>518.17770897479761</v>
      </c>
      <c r="AG35" s="7">
        <v>615.58127266507017</v>
      </c>
      <c r="AH35" s="7">
        <f t="shared" si="0"/>
        <v>-14.53143457032138</v>
      </c>
      <c r="AI35" s="9">
        <f t="shared" si="1"/>
        <v>1</v>
      </c>
    </row>
    <row r="36" spans="31:35" x14ac:dyDescent="0.2">
      <c r="AE36" s="5" t="s">
        <v>55</v>
      </c>
      <c r="AF36" s="7">
        <v>365.97247033441204</v>
      </c>
      <c r="AG36" s="7">
        <v>581.48550880978064</v>
      </c>
      <c r="AH36" s="7">
        <f t="shared" si="0"/>
        <v>-48.627198425610914</v>
      </c>
      <c r="AI36" s="9">
        <f t="shared" si="1"/>
        <v>1</v>
      </c>
    </row>
    <row r="37" spans="31:35" x14ac:dyDescent="0.2">
      <c r="AE37" s="5" t="s">
        <v>56</v>
      </c>
      <c r="AF37" s="7">
        <v>517.72054827175202</v>
      </c>
      <c r="AG37" s="7">
        <v>659.33562097735398</v>
      </c>
      <c r="AH37" s="7">
        <f t="shared" si="0"/>
        <v>29.222913741962429</v>
      </c>
      <c r="AI37" s="9" t="str">
        <f t="shared" si="1"/>
        <v/>
      </c>
    </row>
    <row r="38" spans="31:35" x14ac:dyDescent="0.2">
      <c r="AE38" s="5" t="s">
        <v>57</v>
      </c>
      <c r="AF38" s="7">
        <v>478.26442495126707</v>
      </c>
      <c r="AG38" s="7">
        <v>437.29954608744077</v>
      </c>
      <c r="AH38" s="7">
        <f t="shared" si="0"/>
        <v>-192.81316114795078</v>
      </c>
      <c r="AI38" s="9">
        <f t="shared" si="1"/>
        <v>1</v>
      </c>
    </row>
    <row r="39" spans="31:35" x14ac:dyDescent="0.2">
      <c r="AE39" s="5" t="s">
        <v>58</v>
      </c>
      <c r="AF39" s="7">
        <v>481.15367233727807</v>
      </c>
      <c r="AG39" s="7">
        <v>590.73298261834316</v>
      </c>
      <c r="AH39" s="7">
        <f t="shared" si="0"/>
        <v>-39.379724617048396</v>
      </c>
      <c r="AI39" s="9">
        <f t="shared" si="1"/>
        <v>1</v>
      </c>
    </row>
    <row r="40" spans="31:35" x14ac:dyDescent="0.2">
      <c r="AE40" s="5" t="s">
        <v>59</v>
      </c>
      <c r="AF40" s="7">
        <v>275.1849738948834</v>
      </c>
      <c r="AG40" s="7">
        <v>358.64467281587184</v>
      </c>
      <c r="AH40" s="7">
        <f t="shared" si="0"/>
        <v>-271.46803441951971</v>
      </c>
      <c r="AI40" s="9">
        <f t="shared" si="1"/>
        <v>1</v>
      </c>
    </row>
    <row r="41" spans="31:35" x14ac:dyDescent="0.2">
      <c r="AE41" s="5" t="s">
        <v>60</v>
      </c>
      <c r="AF41" s="7">
        <v>559.35564102564103</v>
      </c>
      <c r="AG41" s="7">
        <v>822.68283653846152</v>
      </c>
      <c r="AH41" s="7">
        <f t="shared" si="0"/>
        <v>192.57012930306996</v>
      </c>
      <c r="AI41" s="9" t="str">
        <f t="shared" si="1"/>
        <v/>
      </c>
    </row>
    <row r="42" spans="31:35" x14ac:dyDescent="0.2">
      <c r="AE42" s="5" t="s">
        <v>61</v>
      </c>
      <c r="AF42" s="7">
        <v>413.74461186218929</v>
      </c>
      <c r="AG42" s="7">
        <v>707.48488661142596</v>
      </c>
      <c r="AH42" s="7">
        <f t="shared" si="0"/>
        <v>77.37217937603441</v>
      </c>
      <c r="AI42" s="9" t="str">
        <f t="shared" si="1"/>
        <v/>
      </c>
    </row>
    <row r="43" spans="31:35" x14ac:dyDescent="0.2">
      <c r="AE43" s="5" t="s">
        <v>62</v>
      </c>
      <c r="AF43" s="7">
        <v>265.70656713955788</v>
      </c>
      <c r="AG43" s="7">
        <v>412.58688881557242</v>
      </c>
      <c r="AH43" s="7">
        <f t="shared" si="0"/>
        <v>-217.52581841981913</v>
      </c>
      <c r="AI43" s="9">
        <f t="shared" si="1"/>
        <v>1</v>
      </c>
    </row>
    <row r="44" spans="31:35" x14ac:dyDescent="0.2">
      <c r="AE44" s="5" t="s">
        <v>63</v>
      </c>
      <c r="AF44" s="7">
        <v>450.25803890432712</v>
      </c>
      <c r="AG44" s="7">
        <v>578.78322151647478</v>
      </c>
      <c r="AH44" s="7">
        <f t="shared" si="0"/>
        <v>-51.329485718916771</v>
      </c>
      <c r="AI44" s="9"/>
    </row>
    <row r="45" spans="31:35" x14ac:dyDescent="0.2">
      <c r="AE45" s="5" t="s">
        <v>64</v>
      </c>
      <c r="AF45" s="7">
        <v>413.48867298385466</v>
      </c>
      <c r="AG45" s="7">
        <v>489.02392573915165</v>
      </c>
      <c r="AH45" s="7">
        <f t="shared" si="0"/>
        <v>-141.0887814962399</v>
      </c>
      <c r="AI45" s="9"/>
    </row>
    <row r="46" spans="31:35" x14ac:dyDescent="0.2">
      <c r="AE46" s="5" t="s">
        <v>65</v>
      </c>
      <c r="AF46" s="7">
        <v>428.70541774651366</v>
      </c>
      <c r="AG46" s="7">
        <v>786.21082315191904</v>
      </c>
      <c r="AH46" s="7">
        <f t="shared" si="0"/>
        <v>156.09811591652749</v>
      </c>
      <c r="AI46" s="9"/>
    </row>
    <row r="47" spans="31:35" x14ac:dyDescent="0.2">
      <c r="AE47" s="5" t="s">
        <v>66</v>
      </c>
      <c r="AF47" s="7">
        <v>455.63568002041336</v>
      </c>
      <c r="AG47" s="7">
        <v>721.03440163306959</v>
      </c>
      <c r="AH47" s="7">
        <f t="shared" si="0"/>
        <v>90.921694397678039</v>
      </c>
      <c r="AI47" s="9"/>
    </row>
    <row r="48" spans="31:35" x14ac:dyDescent="0.2">
      <c r="AE48" s="5" t="s">
        <v>67</v>
      </c>
      <c r="AF48" s="7">
        <v>470.75461647727275</v>
      </c>
      <c r="AG48" s="7">
        <v>514.1393103693182</v>
      </c>
      <c r="AH48" s="7">
        <f t="shared" si="0"/>
        <v>-115.97339686607336</v>
      </c>
      <c r="AI48" s="9"/>
    </row>
    <row r="49" spans="31:35" x14ac:dyDescent="0.2">
      <c r="AE49" s="5" t="s">
        <v>68</v>
      </c>
      <c r="AF49" s="7">
        <v>462.24311872780612</v>
      </c>
      <c r="AG49" s="7">
        <v>590.57802377643964</v>
      </c>
      <c r="AH49" s="7">
        <f t="shared" si="0"/>
        <v>-39.534683458951918</v>
      </c>
      <c r="AI49" s="9"/>
    </row>
    <row r="50" spans="31:35" x14ac:dyDescent="0.2">
      <c r="AE50" s="5" t="s">
        <v>69</v>
      </c>
      <c r="AF50" s="7">
        <v>294.58858413639734</v>
      </c>
      <c r="AG50" s="7">
        <v>360.95078329626887</v>
      </c>
      <c r="AH50" s="7">
        <f t="shared" si="0"/>
        <v>-269.16192393912269</v>
      </c>
      <c r="AI50" s="9"/>
    </row>
    <row r="51" spans="31:35" x14ac:dyDescent="0.2">
      <c r="AE51" s="5" t="s">
        <v>70</v>
      </c>
      <c r="AF51" s="7">
        <v>809.57642725598521</v>
      </c>
      <c r="AG51" s="7">
        <v>1420.952406384285</v>
      </c>
      <c r="AH51" s="7">
        <f t="shared" si="0"/>
        <v>790.83969914889349</v>
      </c>
      <c r="AI51" s="9"/>
    </row>
    <row r="52" spans="31:35" x14ac:dyDescent="0.2">
      <c r="AE52" s="5" t="s">
        <v>71</v>
      </c>
      <c r="AF52" s="7">
        <v>459.44832870414712</v>
      </c>
      <c r="AG52" s="7">
        <v>896.26068575806914</v>
      </c>
      <c r="AH52" s="7">
        <f t="shared" si="0"/>
        <v>266.14797852267759</v>
      </c>
      <c r="AI52" s="9"/>
    </row>
    <row r="53" spans="31:35" x14ac:dyDescent="0.2">
      <c r="AE53" s="5" t="s">
        <v>72</v>
      </c>
      <c r="AF53" s="7">
        <v>350.87071240105541</v>
      </c>
      <c r="AG53" s="7">
        <v>602.50818733509232</v>
      </c>
      <c r="AH53" s="7">
        <f t="shared" si="0"/>
        <v>-27.604519900299238</v>
      </c>
      <c r="AI53" s="9"/>
    </row>
    <row r="54" spans="31:35" x14ac:dyDescent="0.2">
      <c r="AE54" s="5" t="s">
        <v>73</v>
      </c>
      <c r="AF54" s="7">
        <v>457.76330076004342</v>
      </c>
      <c r="AG54" s="7">
        <v>624.72877578718783</v>
      </c>
      <c r="AH54" s="7">
        <f t="shared" si="0"/>
        <v>-5.3839314482037253</v>
      </c>
      <c r="AI54" s="9"/>
    </row>
    <row r="55" spans="31:35" x14ac:dyDescent="0.2">
      <c r="AE55" s="5" t="s">
        <v>74</v>
      </c>
      <c r="AF55" s="7">
        <v>527.29485193621872</v>
      </c>
      <c r="AG55" s="7">
        <v>689.88706879271069</v>
      </c>
      <c r="AH55" s="7">
        <f t="shared" si="0"/>
        <v>59.774361557319139</v>
      </c>
      <c r="AI55" s="9"/>
    </row>
    <row r="56" spans="31:35" x14ac:dyDescent="0.2">
      <c r="AE56" s="5" t="s">
        <v>75</v>
      </c>
      <c r="AF56" s="7">
        <v>250.34461152882201</v>
      </c>
      <c r="AG56" s="7">
        <v>299.29906798245611</v>
      </c>
      <c r="AH56" s="7">
        <f t="shared" si="0"/>
        <v>-330.81363925293545</v>
      </c>
      <c r="AI56" s="9"/>
    </row>
    <row r="57" spans="31:35" x14ac:dyDescent="0.2">
      <c r="AE57" s="5" t="s">
        <v>76</v>
      </c>
      <c r="AF57" s="7">
        <v>295.82395598899723</v>
      </c>
      <c r="AG57" s="7">
        <v>321.32768692173039</v>
      </c>
      <c r="AH57" s="7">
        <f t="shared" si="0"/>
        <v>-308.78502031366116</v>
      </c>
      <c r="AI57" s="9"/>
    </row>
    <row r="58" spans="31:35" x14ac:dyDescent="0.2">
      <c r="AE58" s="6" t="s">
        <v>48</v>
      </c>
      <c r="AF58" s="8">
        <v>560.84191604747332</v>
      </c>
      <c r="AG58" s="8">
        <v>630.11270723539155</v>
      </c>
      <c r="AH58" s="8">
        <f>AG58-$AG$58</f>
        <v>0</v>
      </c>
      <c r="AI58" s="10">
        <f>SUM(AI5:AI57)</f>
        <v>26</v>
      </c>
    </row>
  </sheetData>
  <mergeCells count="3">
    <mergeCell ref="AE3:AI3"/>
    <mergeCell ref="A3:AC5"/>
    <mergeCell ref="A1:AC1"/>
  </mergeCells>
  <printOptions horizontalCentered="1" verticalCentered="1"/>
  <pageMargins left="0.39370078740157483" right="0.39370078740157483" top="0.39370078740157483" bottom="0.39370078740157483" header="0" footer="0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Додаток Видатки</vt:lpstr>
      <vt:lpstr>Доходи на 1 ж (2)</vt:lpstr>
      <vt:lpstr>'Додаток Видатки'!Заголовки_для_печати</vt:lpstr>
      <vt:lpstr>'Додаток Видатки'!Область_печати</vt:lpstr>
      <vt:lpstr>'Доходи на 1 ж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Вікторівна Мінченко</dc:creator>
  <cp:lastModifiedBy>Симоненко Людмила МиколаЇвна</cp:lastModifiedBy>
  <cp:lastPrinted>2020-01-13T09:52:53Z</cp:lastPrinted>
  <dcterms:created xsi:type="dcterms:W3CDTF">2000-05-05T09:54:29Z</dcterms:created>
  <dcterms:modified xsi:type="dcterms:W3CDTF">2020-01-14T13:19:53Z</dcterms:modified>
</cp:coreProperties>
</file>