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звіти з фін планів ЦМЛ\"/>
    </mc:Choice>
  </mc:AlternateContent>
  <bookViews>
    <workbookView xWindow="0" yWindow="0" windowWidth="17910" windowHeight="6120"/>
  </bookViews>
  <sheets>
    <sheet name="фінплан 20" sheetId="2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</externalReferences>
  <definedNames>
    <definedName name="__123Graph_XGRAPH3" localSheetId="0" hidden="1">[1]GDP!#REF!</definedName>
    <definedName name="__123Graph_XGRAPH3" hidden="1">[1]GDP!#REF!</definedName>
    <definedName name="aa">'[2]1993'!$A$1:$IV$3,'[2]1993'!$A$1:$A$65536</definedName>
    <definedName name="ad">'[3]МТР Газ України'!$B$1</definedName>
    <definedName name="as">'[4]МТР Газ України'!$B$1</definedName>
    <definedName name="asdf">[5]Inform!$E$6</definedName>
    <definedName name="asdfg">[5]Inform!$F$2</definedName>
    <definedName name="BuiltIn_Print_Area___1___1" localSheetId="0">#REF!</definedName>
    <definedName name="BuiltIn_Print_Area___1___1">#REF!</definedName>
    <definedName name="ClDate">[6]Inform!$E$6</definedName>
    <definedName name="ClDate_21">[7]Inform!$E$6</definedName>
    <definedName name="ClDate_25">[7]Inform!$E$6</definedName>
    <definedName name="ClDate_6">[8]Inform!$E$6</definedName>
    <definedName name="CompName">[6]Inform!$F$2</definedName>
    <definedName name="CompName_21">[7]Inform!$F$2</definedName>
    <definedName name="CompName_25">[7]Inform!$F$2</definedName>
    <definedName name="CompName_6">[8]Inform!$F$2</definedName>
    <definedName name="CompNameE">[6]Inform!$G$2</definedName>
    <definedName name="CompNameE_21">[7]Inform!$G$2</definedName>
    <definedName name="CompNameE_25">[7]Inform!$G$2</definedName>
    <definedName name="CompNameE_6">[8]Inform!$G$2</definedName>
    <definedName name="Cost_Category_National_ID" localSheetId="0">#REF!</definedName>
    <definedName name="Cost_Category_National_ID">#REF!</definedName>
    <definedName name="Cе511" localSheetId="0">#REF!</definedName>
    <definedName name="Cе511">#REF!</definedName>
    <definedName name="d">'[9]МТР Газ України'!$B$4</definedName>
    <definedName name="dCPIb" localSheetId="0">[10]попер_роз!#REF!</definedName>
    <definedName name="dCPIb">[10]попер_роз!#REF!</definedName>
    <definedName name="dPPIb" localSheetId="0">[10]попер_роз!#REF!</definedName>
    <definedName name="dPPIb">[10]попер_роз!#REF!</definedName>
    <definedName name="ds" localSheetId="0">'[11]7  Інші витрати'!#REF!</definedName>
    <definedName name="ds">'[11]7  Інші витрати'!#REF!</definedName>
    <definedName name="Fact_Type_ID" localSheetId="0">#REF!</definedName>
    <definedName name="Fact_Type_ID">#REF!</definedName>
    <definedName name="G">'[12]МТР Газ України'!$B$1</definedName>
    <definedName name="ij1sssss" localSheetId="0">'[13]7  Інші витрати'!#REF!</definedName>
    <definedName name="ij1sssss">'[13]7  Інші витрати'!#REF!</definedName>
    <definedName name="LastItem">[14]Лист1!$A$1</definedName>
    <definedName name="Load">'[15]МТР Газ України'!$B$4</definedName>
    <definedName name="Load_ID">'[16]МТР Газ України'!$B$4</definedName>
    <definedName name="Load_ID_10" localSheetId="0">'[17]7  Інші витрати'!#REF!</definedName>
    <definedName name="Load_ID_10">'[17]7  Інші витрати'!#REF!</definedName>
    <definedName name="Load_ID_11">'[18]МТР Газ України'!$B$4</definedName>
    <definedName name="Load_ID_12">'[18]МТР Газ України'!$B$4</definedName>
    <definedName name="Load_ID_13">'[18]МТР Газ України'!$B$4</definedName>
    <definedName name="Load_ID_14">'[18]МТР Газ України'!$B$4</definedName>
    <definedName name="Load_ID_15">'[18]МТР Газ України'!$B$4</definedName>
    <definedName name="Load_ID_16">'[18]МТР Газ України'!$B$4</definedName>
    <definedName name="Load_ID_17">'[18]МТР Газ України'!$B$4</definedName>
    <definedName name="Load_ID_18">'[19]МТР Газ України'!$B$4</definedName>
    <definedName name="Load_ID_19">'[20]МТР Газ України'!$B$4</definedName>
    <definedName name="Load_ID_20">'[19]МТР Газ України'!$B$4</definedName>
    <definedName name="Load_ID_200">'[15]МТР Газ України'!$B$4</definedName>
    <definedName name="Load_ID_21">'[21]МТР Газ України'!$B$4</definedName>
    <definedName name="Load_ID_23">'[20]МТР Газ України'!$B$4</definedName>
    <definedName name="Load_ID_25">'[21]МТР Газ України'!$B$4</definedName>
    <definedName name="Load_ID_542">'[22]МТР Газ України'!$B$4</definedName>
    <definedName name="Load_ID_6">'[18]МТР Газ України'!$B$4</definedName>
    <definedName name="OpDate">[6]Inform!$E$5</definedName>
    <definedName name="OpDate_21">[7]Inform!$E$5</definedName>
    <definedName name="OpDate_25">[7]Inform!$E$5</definedName>
    <definedName name="OpDate_6">[8]Inform!$E$5</definedName>
    <definedName name="QR">[23]Inform!$E$5</definedName>
    <definedName name="qw">[5]Inform!$E$5</definedName>
    <definedName name="qwert">[5]Inform!$G$2</definedName>
    <definedName name="qwerty">'[4]МТР Газ України'!$B$4</definedName>
    <definedName name="ShowFil" localSheetId="0">[14]!ShowFil</definedName>
    <definedName name="ShowFil">[14]!ShowFil</definedName>
    <definedName name="SU_ID" localSheetId="0">#REF!</definedName>
    <definedName name="SU_ID">#REF!</definedName>
    <definedName name="Time_ID">'[16]МТР Газ України'!$B$1</definedName>
    <definedName name="Time_ID_10" localSheetId="0">'[17]7  Інші витрати'!#REF!</definedName>
    <definedName name="Time_ID_10">'[17]7  Інші витрати'!#REF!</definedName>
    <definedName name="Time_ID_11">'[18]МТР Газ України'!$B$1</definedName>
    <definedName name="Time_ID_12">'[18]МТР Газ України'!$B$1</definedName>
    <definedName name="Time_ID_13">'[18]МТР Газ України'!$B$1</definedName>
    <definedName name="Time_ID_14">'[18]МТР Газ України'!$B$1</definedName>
    <definedName name="Time_ID_15">'[18]МТР Газ України'!$B$1</definedName>
    <definedName name="Time_ID_16">'[18]МТР Газ України'!$B$1</definedName>
    <definedName name="Time_ID_17">'[18]МТР Газ України'!$B$1</definedName>
    <definedName name="Time_ID_18">'[19]МТР Газ України'!$B$1</definedName>
    <definedName name="Time_ID_19">'[20]МТР Газ України'!$B$1</definedName>
    <definedName name="Time_ID_20">'[19]МТР Газ України'!$B$1</definedName>
    <definedName name="Time_ID_21">'[21]МТР Газ України'!$B$1</definedName>
    <definedName name="Time_ID_23">'[20]МТР Газ України'!$B$1</definedName>
    <definedName name="Time_ID_25">'[21]МТР Газ України'!$B$1</definedName>
    <definedName name="Time_ID_6">'[18]МТР Газ України'!$B$1</definedName>
    <definedName name="Time_ID0">'[16]МТР Газ України'!$F$1</definedName>
    <definedName name="Time_ID0_10" localSheetId="0">'[17]7  Інші витрати'!#REF!</definedName>
    <definedName name="Time_ID0_10">'[17]7  Інші витрати'!#REF!</definedName>
    <definedName name="Time_ID0_11">'[18]МТР Газ України'!$F$1</definedName>
    <definedName name="Time_ID0_12">'[18]МТР Газ України'!$F$1</definedName>
    <definedName name="Time_ID0_13">'[18]МТР Газ України'!$F$1</definedName>
    <definedName name="Time_ID0_14">'[18]МТР Газ України'!$F$1</definedName>
    <definedName name="Time_ID0_15">'[18]МТР Газ України'!$F$1</definedName>
    <definedName name="Time_ID0_16">'[18]МТР Газ України'!$F$1</definedName>
    <definedName name="Time_ID0_17">'[18]МТР Газ України'!$F$1</definedName>
    <definedName name="Time_ID0_18">'[19]МТР Газ України'!$F$1</definedName>
    <definedName name="Time_ID0_19">'[20]МТР Газ України'!$F$1</definedName>
    <definedName name="Time_ID0_20">'[19]МТР Газ України'!$F$1</definedName>
    <definedName name="Time_ID0_21">'[21]МТР Газ України'!$F$1</definedName>
    <definedName name="Time_ID0_23">'[20]МТР Газ України'!$F$1</definedName>
    <definedName name="Time_ID0_25">'[21]МТР Газ України'!$F$1</definedName>
    <definedName name="Time_ID0_6">'[18]МТР Газ України'!$F$1</definedName>
    <definedName name="ttttttt" localSheetId="0">#REF!</definedName>
    <definedName name="ttttttt">#REF!</definedName>
    <definedName name="Unit">[6]Inform!$E$38</definedName>
    <definedName name="Unit_21">[7]Inform!$E$38</definedName>
    <definedName name="Unit_25">[7]Inform!$E$38</definedName>
    <definedName name="Unit_6">[8]Inform!$E$38</definedName>
    <definedName name="WQER">'[24]МТР Газ України'!$B$4</definedName>
    <definedName name="wr">'[24]МТР Газ України'!$B$4</definedName>
    <definedName name="yyyy" localSheetId="0">#REF!</definedName>
    <definedName name="yyyy">#REF!</definedName>
    <definedName name="zx">'[4]МТР Газ України'!$F$1</definedName>
    <definedName name="zxc">[5]Inform!$E$38</definedName>
    <definedName name="а" localSheetId="0">'[13]7  Інші витрати'!#REF!</definedName>
    <definedName name="а">'[13]7  Інші витрати'!#REF!</definedName>
    <definedName name="ав" localSheetId="0">#REF!</definedName>
    <definedName name="ав">#REF!</definedName>
    <definedName name="аен">'[24]МТР Газ України'!$B$4</definedName>
    <definedName name="_xlnm.Database">'[25]Ener '!$A$1:$G$2645</definedName>
    <definedName name="в">'[26]МТР Газ України'!$F$1</definedName>
    <definedName name="ватт" localSheetId="0">'[27]БАЗА  '!#REF!</definedName>
    <definedName name="ватт">'[27]БАЗА  '!#REF!</definedName>
    <definedName name="Д">'[15]МТР Газ України'!$B$4</definedName>
    <definedName name="е" localSheetId="0">#REF!</definedName>
    <definedName name="е">#REF!</definedName>
    <definedName name="є" localSheetId="0">#REF!</definedName>
    <definedName name="є">#REF!</definedName>
    <definedName name="Заголовки_для_печати_МИ">'[28]1993'!$A$1:$IV$3,'[28]1993'!$A$1:$A$65536</definedName>
    <definedName name="і">[29]Inform!$F$2</definedName>
    <definedName name="ів" localSheetId="0">#REF!</definedName>
    <definedName name="ів">#REF!</definedName>
    <definedName name="ів___0" localSheetId="0">#REF!</definedName>
    <definedName name="ів___0">#REF!</definedName>
    <definedName name="ів_22" localSheetId="0">#REF!</definedName>
    <definedName name="ів_22">#REF!</definedName>
    <definedName name="ів_26" localSheetId="0">#REF!</definedName>
    <definedName name="ів_26">#REF!</definedName>
    <definedName name="іваіа" localSheetId="0">'[30]7  Інші витрати'!#REF!</definedName>
    <definedName name="іваіа">'[30]7  Інші витрати'!#REF!</definedName>
    <definedName name="іваф" localSheetId="0">#REF!</definedName>
    <definedName name="іваф">#REF!</definedName>
    <definedName name="івів">'[12]МТР Газ України'!$B$1</definedName>
    <definedName name="іцу">[23]Inform!$G$2</definedName>
    <definedName name="йуц" localSheetId="0">#REF!</definedName>
    <definedName name="йуц">#REF!</definedName>
    <definedName name="йцу" localSheetId="0">#REF!</definedName>
    <definedName name="йцу">#REF!</definedName>
    <definedName name="йцуйй" localSheetId="0">#REF!</definedName>
    <definedName name="йцуйй">#REF!</definedName>
    <definedName name="йцукц" localSheetId="0">'[30]7  Інші витрати'!#REF!</definedName>
    <definedName name="йцукц">'[30]7  Інші витрати'!#REF!</definedName>
    <definedName name="КЕ" localSheetId="0">#REF!</definedName>
    <definedName name="КЕ">#REF!</definedName>
    <definedName name="КЕ___0" localSheetId="0">#REF!</definedName>
    <definedName name="КЕ___0">#REF!</definedName>
    <definedName name="КЕ_22" localSheetId="0">#REF!</definedName>
    <definedName name="КЕ_22">#REF!</definedName>
    <definedName name="КЕ_26" localSheetId="0">#REF!</definedName>
    <definedName name="КЕ_26">#REF!</definedName>
    <definedName name="кен" localSheetId="0">#REF!</definedName>
    <definedName name="кен">#REF!</definedName>
    <definedName name="л" localSheetId="0">#REF!</definedName>
    <definedName name="л">#REF!</definedName>
    <definedName name="_xlnm.Print_Area" localSheetId="0">'фінплан 20'!$A$1:$H$55</definedName>
    <definedName name="п" localSheetId="0">'[13]7  Інші витрати'!#REF!</definedName>
    <definedName name="п">'[13]7  Інші витрати'!#REF!</definedName>
    <definedName name="пдв">'[15]МТР Газ України'!$B$4</definedName>
    <definedName name="пдв_утг">'[15]МТР Газ України'!$F$1</definedName>
    <definedName name="План" localSheetId="0">#REF!</definedName>
    <definedName name="План">#REF!</definedName>
    <definedName name="Порівняльний_розрахунок_ціни_природного_газу__що_експортується____________________________________________________________________________________________________________________НАК__Нафтогаз_України___у_2005_році." localSheetId="0">#REF!</definedName>
    <definedName name="Порівняльний_розрахунок_ціни_природного_газу__що_експортується____________________________________________________________________________________________________________________НАК__Нафтогаз_України___у_2005_році.">#REF!</definedName>
    <definedName name="ппп">[31]Inform!$E$6</definedName>
    <definedName name="р" localSheetId="0">#REF!</definedName>
    <definedName name="р">#REF!</definedName>
    <definedName name="т">[32]Inform!$E$6</definedName>
    <definedName name="тариф">[33]Inform!$G$2</definedName>
    <definedName name="уйцукйцуйу" localSheetId="0">#REF!</definedName>
    <definedName name="уйцукйцуйу">#REF!</definedName>
    <definedName name="уке">[34]Inform!$G$2</definedName>
    <definedName name="УТГ">'[15]МТР Газ України'!$B$4</definedName>
    <definedName name="фів">'[24]МТР Газ України'!$B$4</definedName>
    <definedName name="фіваіф" localSheetId="0">'[30]7  Інші витрати'!#REF!</definedName>
    <definedName name="фіваіф">'[30]7  Інші витрати'!#REF!</definedName>
    <definedName name="фф">'[26]МТР Газ України'!$F$1</definedName>
    <definedName name="ц" localSheetId="0">'[13]7  Інші витрати'!#REF!</definedName>
    <definedName name="ц">'[13]7  Інші витрати'!#REF!</definedName>
    <definedName name="ччч" localSheetId="0">'[35]БАЗА  '!#REF!</definedName>
    <definedName name="ччч">'[35]БАЗА  '!#REF!</definedName>
    <definedName name="ш" localSheetId="0">#REF!</definedName>
    <definedName name="ш">#REF!</definedName>
  </definedNames>
  <calcPr calcId="152511"/>
</workbook>
</file>

<file path=xl/calcChain.xml><?xml version="1.0" encoding="utf-8"?>
<calcChain xmlns="http://schemas.openxmlformats.org/spreadsheetml/2006/main">
  <c r="D38" i="2" l="1"/>
  <c r="F28" i="2"/>
  <c r="F44" i="2"/>
  <c r="F43" i="2"/>
  <c r="F41" i="2"/>
  <c r="F42" i="2"/>
  <c r="F40" i="2"/>
  <c r="F34" i="2"/>
  <c r="F35" i="2"/>
  <c r="F36" i="2"/>
  <c r="F37" i="2"/>
  <c r="F33" i="2"/>
  <c r="F30" i="2"/>
  <c r="F27" i="2"/>
  <c r="F26" i="2"/>
  <c r="F21" i="2"/>
  <c r="F22" i="2"/>
  <c r="F20" i="2"/>
  <c r="D46" i="2"/>
  <c r="C46" i="2"/>
  <c r="E46" i="2"/>
  <c r="E38" i="2"/>
  <c r="D45" i="2"/>
  <c r="E45" i="2"/>
  <c r="C45" i="2"/>
  <c r="D23" i="2"/>
  <c r="C23" i="2"/>
  <c r="E23" i="2"/>
  <c r="C38" i="2"/>
  <c r="F46" i="2" l="1"/>
  <c r="F45" i="2"/>
  <c r="H45" i="2" s="1"/>
  <c r="F38" i="2"/>
  <c r="H38" i="2" s="1"/>
  <c r="F23" i="2"/>
  <c r="H23" i="2" s="1"/>
  <c r="D24" i="2"/>
  <c r="D31" i="2" s="1"/>
  <c r="E24" i="2"/>
  <c r="F24" i="2"/>
  <c r="H48" i="2"/>
  <c r="H41" i="2"/>
  <c r="H40" i="2"/>
  <c r="H37" i="2"/>
  <c r="H36" i="2"/>
  <c r="H35" i="2"/>
  <c r="H34" i="2"/>
  <c r="H33" i="2"/>
  <c r="H30" i="2"/>
  <c r="H28" i="2"/>
  <c r="H26" i="2"/>
  <c r="H22" i="2"/>
  <c r="H21" i="2"/>
  <c r="H20" i="2"/>
  <c r="G48" i="2"/>
  <c r="G44" i="2"/>
  <c r="G43" i="2"/>
  <c r="G41" i="2"/>
  <c r="G40" i="2"/>
  <c r="G37" i="2"/>
  <c r="G36" i="2"/>
  <c r="G35" i="2"/>
  <c r="G34" i="2"/>
  <c r="G33" i="2"/>
  <c r="G30" i="2"/>
  <c r="G28" i="2"/>
  <c r="G26" i="2"/>
  <c r="G22" i="2"/>
  <c r="G21" i="2"/>
  <c r="G20" i="2"/>
  <c r="C24" i="2"/>
  <c r="C31" i="2" s="1"/>
  <c r="F31" i="2" l="1"/>
  <c r="H31" i="2" s="1"/>
  <c r="G23" i="2"/>
  <c r="G46" i="2"/>
  <c r="G45" i="2"/>
  <c r="G24" i="2"/>
  <c r="E31" i="2"/>
  <c r="H24" i="2"/>
  <c r="G38" i="2"/>
  <c r="G31" i="2" l="1"/>
  <c r="H46" i="2" l="1"/>
</calcChain>
</file>

<file path=xl/sharedStrings.xml><?xml version="1.0" encoding="utf-8"?>
<sst xmlns="http://schemas.openxmlformats.org/spreadsheetml/2006/main" count="65" uniqueCount="64">
  <si>
    <r>
      <rPr>
        <sz val="12"/>
        <rFont val="Times New Roman"/>
        <family val="1"/>
      </rPr>
      <t>Орган управління</t>
    </r>
  </si>
  <si>
    <r>
      <rPr>
        <b/>
        <sz val="12"/>
        <rFont val="Times New Roman"/>
        <family val="1"/>
      </rPr>
      <t>Основні фінансові показники</t>
    </r>
  </si>
  <si>
    <t>дохід від операційної оренди активів</t>
  </si>
  <si>
    <t>дохід від безоплатно одержаних активів</t>
  </si>
  <si>
    <t>(підпис)</t>
  </si>
  <si>
    <t>(ініціали, прізвище)</t>
  </si>
  <si>
    <t>(посада)</t>
  </si>
  <si>
    <t>Чисельність працівників</t>
  </si>
  <si>
    <t>01992050</t>
  </si>
  <si>
    <t>86.10</t>
  </si>
  <si>
    <t>Код рядка</t>
  </si>
  <si>
    <t>Податок на додану вартість</t>
  </si>
  <si>
    <t>Інші операційні доходи</t>
  </si>
  <si>
    <t>у тому числі:</t>
  </si>
  <si>
    <t>Інші доходи</t>
  </si>
  <si>
    <t>Інші операційні витрати</t>
  </si>
  <si>
    <r>
      <rPr>
        <sz val="10"/>
        <rFont val="Times New Roman"/>
        <family val="1"/>
        <charset val="204"/>
      </rPr>
      <t>Дохід (виручка) від реалізації
продукції (товарів, робіт, послуг)</t>
    </r>
  </si>
  <si>
    <t xml:space="preserve"> у тому числі</t>
  </si>
  <si>
    <t>Генеральний директор</t>
  </si>
  <si>
    <t xml:space="preserve">в т.ч. за рахунок бюджетних коштів </t>
  </si>
  <si>
    <t>Матеріальні витрати</t>
  </si>
  <si>
    <t>Витрати на оплату праці</t>
  </si>
  <si>
    <t>Відрахування на соціальні заходи</t>
  </si>
  <si>
    <t>Амортизація</t>
  </si>
  <si>
    <t>Модернізація, модифікація, дообладнання, реконструкція, капітальний ремонт, інші види поліпшення необоротних активів</t>
  </si>
  <si>
    <t>Рік</t>
  </si>
  <si>
    <t>за ЄДРПОУ</t>
  </si>
  <si>
    <t>за СПОДУ</t>
  </si>
  <si>
    <t>за ЗКГНГ</t>
  </si>
  <si>
    <r>
      <t xml:space="preserve">Галузь - </t>
    </r>
    <r>
      <rPr>
        <b/>
        <sz val="12"/>
        <rFont val="Times New Roman"/>
        <family val="1"/>
        <charset val="204"/>
      </rPr>
      <t>Охорона здоров’я</t>
    </r>
  </si>
  <si>
    <r>
      <t xml:space="preserve">Вид економічної діяльності - </t>
    </r>
    <r>
      <rPr>
        <b/>
        <sz val="12"/>
        <rFont val="Times New Roman"/>
        <family val="1"/>
        <charset val="204"/>
      </rPr>
      <t>Діяльність лікарняних закладів</t>
    </r>
  </si>
  <si>
    <t>за КВЕД</t>
  </si>
  <si>
    <r>
      <t xml:space="preserve">Місцезнаходження - </t>
    </r>
    <r>
      <rPr>
        <b/>
        <sz val="12"/>
        <rFont val="Times New Roman"/>
        <family val="1"/>
        <charset val="204"/>
      </rPr>
      <t xml:space="preserve">11500, Житомирська обл., м. Коростень, вул. М. Амосова, 8 </t>
    </r>
  </si>
  <si>
    <r>
      <t xml:space="preserve">Телефон - </t>
    </r>
    <r>
      <rPr>
        <b/>
        <sz val="12"/>
        <rFont val="Times New Roman"/>
        <family val="1"/>
        <charset val="204"/>
      </rPr>
      <t>(04142) 96-5-19 / 96-2-04</t>
    </r>
  </si>
  <si>
    <r>
      <t>Прізвище та ініціали керівника -</t>
    </r>
    <r>
      <rPr>
        <b/>
        <sz val="12"/>
        <rFont val="Times New Roman"/>
        <family val="1"/>
        <charset val="204"/>
      </rPr>
      <t> Ковердун С.А. </t>
    </r>
    <r>
      <rPr>
        <sz val="12"/>
        <rFont val="Times New Roman"/>
        <family val="1"/>
      </rPr>
      <t>                                                                               </t>
    </r>
  </si>
  <si>
    <t>ЗВІТ ПРО ВИКОНАННЯ ФІНАНСОВОГО ПЛАНУ ПІДПРИЄМСТВА</t>
  </si>
  <si>
    <t>Показники</t>
  </si>
  <si>
    <t>Факт наростаючим підсумком з початку року</t>
  </si>
  <si>
    <t>минулий рік</t>
  </si>
  <si>
    <t>поточний рік</t>
  </si>
  <si>
    <t>Звітний період (рік)</t>
  </si>
  <si>
    <t>План</t>
  </si>
  <si>
    <t>Факт</t>
  </si>
  <si>
    <t>Відхилення (+, -)</t>
  </si>
  <si>
    <t>Виконання (%)</t>
  </si>
  <si>
    <t>Сергій КОВЕРДУН</t>
  </si>
  <si>
    <t>М.П.</t>
  </si>
  <si>
    <t>Придбання (виготовлення) основних засобів та інших необоротних матеріальних активів</t>
  </si>
  <si>
    <t>КОДИ</t>
  </si>
  <si>
    <r>
      <rPr>
        <sz val="12"/>
        <rFont val="Times New Roman"/>
        <family val="1"/>
        <charset val="204"/>
      </rPr>
      <t xml:space="preserve">Підприємство - </t>
    </r>
    <r>
      <rPr>
        <b/>
        <sz val="12"/>
        <rFont val="Times New Roman"/>
        <family val="1"/>
        <charset val="204"/>
      </rPr>
      <t xml:space="preserve">Комунальне некомерційне підприємство "Коростенська центральна міська лікарня Коростенської міської ради" </t>
    </r>
  </si>
  <si>
    <t>за І квартал 2022 року</t>
  </si>
  <si>
    <t>інші доходи від операційної діяльності (цільове фінансування з бюджету)</t>
  </si>
  <si>
    <t>Чистий дохід (виручка) від реалізації продукції (товарів, робіт, послуг)</t>
  </si>
  <si>
    <t>Разом доходи</t>
  </si>
  <si>
    <t>ВИТРАТИ</t>
  </si>
  <si>
    <t>ДОХОДИ</t>
  </si>
  <si>
    <t>Разом за елементами операційних витрат</t>
  </si>
  <si>
    <t>ІІ. Капітальні інвестиції</t>
  </si>
  <si>
    <t>в т. ч. за рахунок бюджетних коштів (НСЗУ)</t>
  </si>
  <si>
    <t>(цільове фінансування з бюджету)</t>
  </si>
  <si>
    <t>Разом (сума рядків  130, 140)</t>
  </si>
  <si>
    <t>в т. ч. за рахунок бюджетних коштів (сума рядків 131, 132, 141)</t>
  </si>
  <si>
    <t>ІІІ. Додаткова інформація</t>
  </si>
  <si>
    <t>Одиниці виміру: тис. гривень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</si>
</sst>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00"/>
    <numFmt numFmtId="165" formatCode="#,##0.0"/>
  </numFmts>
  <fonts count="33" x14ac:knownFonts="1">
    <font>
      <sz val="10"/>
      <color rgb="FF000000"/>
      <name val="Times New Roman"/>
      <charset val="204"/>
    </font>
    <font>
      <b/>
      <sz val="12"/>
      <name val="Times New Roman"/>
    </font>
    <font>
      <sz val="12"/>
      <name val="Times New Roman"/>
    </font>
    <font>
      <b/>
      <sz val="12"/>
      <name val="Times New Roman"/>
      <family val="1"/>
    </font>
    <font>
      <sz val="12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2"/>
      <color indexed="8"/>
      <name val="Times New Roman"/>
      <charset val="204"/>
    </font>
    <font>
      <sz val="9"/>
      <color indexed="8"/>
      <name val="Times New Roman"/>
      <family val="1"/>
      <charset val="204"/>
    </font>
    <font>
      <sz val="10"/>
      <name val="Arial Cyr"/>
      <charset val="204"/>
    </font>
    <font>
      <sz val="10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9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9"/>
      <color rgb="FF000000"/>
      <name val="Times New Roman"/>
      <family val="1"/>
      <charset val="204"/>
    </font>
    <font>
      <b/>
      <sz val="9"/>
      <name val="Times New Roman"/>
      <family val="1"/>
      <charset val="204"/>
    </font>
    <font>
      <sz val="10"/>
      <color indexed="8"/>
      <name val="Times New Roman"/>
      <family val="2"/>
    </font>
    <font>
      <i/>
      <sz val="12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9"/>
      <name val="Times New Roman"/>
      <family val="1"/>
    </font>
    <font>
      <b/>
      <sz val="9"/>
      <color indexed="8"/>
      <name val="Times New Roman"/>
      <family val="1"/>
    </font>
    <font>
      <b/>
      <sz val="9"/>
      <color rgb="FF000000"/>
      <name val="Times New Roman"/>
      <family val="1"/>
    </font>
    <font>
      <sz val="9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9"/>
      </patternFill>
    </fill>
  </fills>
  <borders count="1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4" fillId="0" borderId="0"/>
    <xf numFmtId="0" fontId="13" fillId="0" borderId="0"/>
  </cellStyleXfs>
  <cellXfs count="100">
    <xf numFmtId="0" fontId="0" fillId="0" borderId="0" xfId="0" applyFill="1" applyBorder="1" applyAlignment="1">
      <alignment horizontal="left" vertical="top"/>
    </xf>
    <xf numFmtId="0" fontId="2" fillId="0" borderId="0" xfId="0" applyFont="1" applyFill="1" applyBorder="1" applyAlignment="1">
      <alignment horizontal="left" vertical="top" wrapText="1"/>
    </xf>
    <xf numFmtId="0" fontId="9" fillId="0" borderId="0" xfId="0" applyFont="1" applyFill="1" applyBorder="1" applyAlignment="1">
      <alignment horizontal="left" vertical="top"/>
    </xf>
    <xf numFmtId="0" fontId="9" fillId="0" borderId="0" xfId="0" applyFont="1" applyFill="1" applyBorder="1" applyAlignment="1">
      <alignment horizontal="center" vertical="top"/>
    </xf>
    <xf numFmtId="0" fontId="15" fillId="0" borderId="0" xfId="0" applyFont="1" applyFill="1" applyBorder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4" fillId="0" borderId="3" xfId="0" applyFont="1" applyFill="1" applyBorder="1" applyAlignment="1">
      <alignment vertical="top" wrapText="1"/>
    </xf>
    <xf numFmtId="0" fontId="4" fillId="0" borderId="3" xfId="0" applyFont="1" applyFill="1" applyBorder="1" applyAlignment="1">
      <alignment vertical="top"/>
    </xf>
    <xf numFmtId="0" fontId="8" fillId="0" borderId="3" xfId="0" applyFont="1" applyFill="1" applyBorder="1" applyAlignment="1">
      <alignment vertical="top"/>
    </xf>
    <xf numFmtId="0" fontId="8" fillId="0" borderId="0" xfId="0" applyFont="1" applyFill="1" applyBorder="1" applyAlignment="1">
      <alignment horizontal="left" vertical="top" wrapText="1"/>
    </xf>
    <xf numFmtId="0" fontId="14" fillId="0" borderId="0" xfId="0" applyFont="1" applyFill="1" applyBorder="1" applyAlignment="1">
      <alignment vertical="top"/>
    </xf>
    <xf numFmtId="0" fontId="22" fillId="0" borderId="1" xfId="0" applyFont="1" applyFill="1" applyBorder="1" applyAlignment="1">
      <alignment horizontal="left" vertical="top" wrapText="1"/>
    </xf>
    <xf numFmtId="0" fontId="14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left" vertical="top" wrapText="1"/>
    </xf>
    <xf numFmtId="0" fontId="5" fillId="0" borderId="1" xfId="0" applyFont="1" applyFill="1" applyBorder="1" applyAlignment="1">
      <alignment horizontal="left" vertical="top" wrapText="1"/>
    </xf>
    <xf numFmtId="0" fontId="12" fillId="0" borderId="1" xfId="0" applyNumberFormat="1" applyFont="1" applyFill="1" applyBorder="1" applyAlignment="1">
      <alignment horizontal="right" wrapText="1"/>
    </xf>
    <xf numFmtId="0" fontId="0" fillId="0" borderId="0" xfId="0" applyFill="1" applyBorder="1" applyAlignment="1">
      <alignment horizontal="left" wrapText="1"/>
    </xf>
    <xf numFmtId="4" fontId="12" fillId="0" borderId="1" xfId="0" applyNumberFormat="1" applyFont="1" applyFill="1" applyBorder="1" applyAlignment="1">
      <alignment horizontal="right" vertical="center" wrapText="1"/>
    </xf>
    <xf numFmtId="4" fontId="20" fillId="0" borderId="1" xfId="0" applyNumberFormat="1" applyFont="1" applyFill="1" applyBorder="1" applyAlignment="1">
      <alignment horizontal="right" vertical="center" wrapText="1"/>
    </xf>
    <xf numFmtId="4" fontId="18" fillId="0" borderId="1" xfId="0" applyNumberFormat="1" applyFont="1" applyFill="1" applyBorder="1" applyAlignment="1">
      <alignment horizontal="right" vertical="center" wrapText="1"/>
    </xf>
    <xf numFmtId="4" fontId="18" fillId="0" borderId="1" xfId="0" applyNumberFormat="1" applyFont="1" applyFill="1" applyBorder="1" applyAlignment="1">
      <alignment horizontal="right" wrapText="1"/>
    </xf>
    <xf numFmtId="4" fontId="24" fillId="0" borderId="1" xfId="0" applyNumberFormat="1" applyFont="1" applyFill="1" applyBorder="1" applyAlignment="1">
      <alignment horizontal="right" vertical="center" wrapText="1"/>
    </xf>
    <xf numFmtId="0" fontId="8" fillId="0" borderId="1" xfId="0" applyFont="1" applyFill="1" applyBorder="1" applyAlignment="1">
      <alignment horizontal="left" vertical="center" wrapText="1"/>
    </xf>
    <xf numFmtId="1" fontId="9" fillId="0" borderId="4" xfId="0" applyNumberFormat="1" applyFont="1" applyFill="1" applyBorder="1" applyAlignment="1">
      <alignment horizontal="left" vertical="top" shrinkToFit="1"/>
    </xf>
    <xf numFmtId="1" fontId="10" fillId="0" borderId="4" xfId="0" applyNumberFormat="1" applyFont="1" applyFill="1" applyBorder="1" applyAlignment="1">
      <alignment horizontal="left" vertical="top" shrinkToFit="1"/>
    </xf>
    <xf numFmtId="0" fontId="9" fillId="0" borderId="4" xfId="0" applyFont="1" applyFill="1" applyBorder="1" applyAlignment="1">
      <alignment horizontal="left" wrapText="1"/>
    </xf>
    <xf numFmtId="164" fontId="10" fillId="0" borderId="4" xfId="0" applyNumberFormat="1" applyFont="1" applyFill="1" applyBorder="1" applyAlignment="1">
      <alignment horizontal="left" vertical="top" shrinkToFit="1"/>
    </xf>
    <xf numFmtId="164" fontId="9" fillId="0" borderId="4" xfId="0" applyNumberFormat="1" applyFont="1" applyFill="1" applyBorder="1" applyAlignment="1">
      <alignment horizontal="left" vertical="top" shrinkToFit="1"/>
    </xf>
    <xf numFmtId="164" fontId="10" fillId="0" borderId="4" xfId="0" applyNumberFormat="1" applyFont="1" applyFill="1" applyBorder="1" applyAlignment="1">
      <alignment horizontal="left" vertical="center" shrinkToFit="1"/>
    </xf>
    <xf numFmtId="4" fontId="18" fillId="0" borderId="5" xfId="0" applyNumberFormat="1" applyFont="1" applyFill="1" applyBorder="1" applyAlignment="1">
      <alignment horizontal="right" vertical="center" wrapText="1"/>
    </xf>
    <xf numFmtId="4" fontId="18" fillId="0" borderId="5" xfId="0" applyNumberFormat="1" applyFont="1" applyFill="1" applyBorder="1" applyAlignment="1">
      <alignment horizontal="right" wrapText="1"/>
    </xf>
    <xf numFmtId="164" fontId="9" fillId="0" borderId="4" xfId="0" applyNumberFormat="1" applyFont="1" applyFill="1" applyBorder="1" applyAlignment="1">
      <alignment horizontal="left" vertical="center" shrinkToFit="1"/>
    </xf>
    <xf numFmtId="1" fontId="25" fillId="2" borderId="1" xfId="0" applyNumberFormat="1" applyFont="1" applyFill="1" applyBorder="1" applyAlignment="1">
      <alignment horizontal="center" vertical="top" shrinkToFit="1"/>
    </xf>
    <xf numFmtId="1" fontId="25" fillId="2" borderId="4" xfId="0" applyNumberFormat="1" applyFont="1" applyFill="1" applyBorder="1" applyAlignment="1">
      <alignment horizontal="center" vertical="top" shrinkToFit="1"/>
    </xf>
    <xf numFmtId="1" fontId="25" fillId="2" borderId="5" xfId="0" applyNumberFormat="1" applyFont="1" applyFill="1" applyBorder="1" applyAlignment="1">
      <alignment horizontal="center" vertical="top" shrinkToFit="1"/>
    </xf>
    <xf numFmtId="165" fontId="12" fillId="0" borderId="4" xfId="0" applyNumberFormat="1" applyFont="1" applyFill="1" applyBorder="1" applyAlignment="1">
      <alignment horizontal="right" vertical="center" wrapText="1"/>
    </xf>
    <xf numFmtId="1" fontId="25" fillId="2" borderId="10" xfId="0" applyNumberFormat="1" applyFont="1" applyFill="1" applyBorder="1" applyAlignment="1">
      <alignment horizontal="center" vertical="top" shrinkToFit="1"/>
    </xf>
    <xf numFmtId="1" fontId="25" fillId="2" borderId="8" xfId="0" applyNumberFormat="1" applyFont="1" applyFill="1" applyBorder="1" applyAlignment="1">
      <alignment horizontal="center" vertical="top" shrinkToFit="1"/>
    </xf>
    <xf numFmtId="0" fontId="14" fillId="0" borderId="13" xfId="0" applyFont="1" applyFill="1" applyBorder="1" applyAlignment="1">
      <alignment horizontal="center" vertical="center" wrapText="1"/>
    </xf>
    <xf numFmtId="0" fontId="8" fillId="0" borderId="13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4" fontId="11" fillId="0" borderId="4" xfId="0" applyNumberFormat="1" applyFont="1" applyFill="1" applyBorder="1" applyAlignment="1">
      <alignment horizontal="left" wrapText="1"/>
    </xf>
    <xf numFmtId="4" fontId="11" fillId="0" borderId="1" xfId="0" applyNumberFormat="1" applyFont="1" applyFill="1" applyBorder="1" applyAlignment="1">
      <alignment horizontal="left" wrapText="1"/>
    </xf>
    <xf numFmtId="4" fontId="11" fillId="0" borderId="5" xfId="0" applyNumberFormat="1" applyFont="1" applyFill="1" applyBorder="1" applyAlignment="1">
      <alignment horizontal="left" wrapText="1"/>
    </xf>
    <xf numFmtId="4" fontId="17" fillId="0" borderId="1" xfId="0" applyNumberFormat="1" applyFont="1" applyFill="1" applyBorder="1" applyAlignment="1">
      <alignment horizontal="right" wrapText="1"/>
    </xf>
    <xf numFmtId="4" fontId="17" fillId="0" borderId="5" xfId="0" applyNumberFormat="1" applyFont="1" applyFill="1" applyBorder="1" applyAlignment="1">
      <alignment horizontal="right" wrapText="1"/>
    </xf>
    <xf numFmtId="4" fontId="19" fillId="0" borderId="1" xfId="0" applyNumberFormat="1" applyFont="1" applyFill="1" applyBorder="1" applyAlignment="1">
      <alignment horizontal="right" vertical="center" wrapText="1"/>
    </xf>
    <xf numFmtId="4" fontId="23" fillId="0" borderId="1" xfId="0" applyNumberFormat="1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right" vertical="center" wrapText="1"/>
    </xf>
    <xf numFmtId="4" fontId="19" fillId="0" borderId="1" xfId="0" applyNumberFormat="1" applyFont="1" applyFill="1" applyBorder="1" applyAlignment="1">
      <alignment horizontal="center" vertical="center" wrapText="1"/>
    </xf>
    <xf numFmtId="165" fontId="18" fillId="0" borderId="1" xfId="0" applyNumberFormat="1" applyFont="1" applyFill="1" applyBorder="1" applyAlignment="1">
      <alignment horizontal="center" vertical="center" wrapText="1"/>
    </xf>
    <xf numFmtId="0" fontId="28" fillId="0" borderId="0" xfId="0" applyFont="1" applyFill="1" applyBorder="1" applyAlignment="1">
      <alignment vertical="top"/>
    </xf>
    <xf numFmtId="0" fontId="28" fillId="0" borderId="0" xfId="0" applyFont="1" applyFill="1" applyBorder="1" applyAlignment="1">
      <alignment horizontal="left" vertical="top"/>
    </xf>
    <xf numFmtId="0" fontId="28" fillId="0" borderId="2" xfId="0" applyFont="1" applyFill="1" applyBorder="1" applyAlignment="1">
      <alignment horizontal="left" vertical="top"/>
    </xf>
    <xf numFmtId="0" fontId="27" fillId="0" borderId="2" xfId="0" applyFont="1" applyFill="1" applyBorder="1" applyAlignment="1">
      <alignment vertical="top"/>
    </xf>
    <xf numFmtId="0" fontId="27" fillId="0" borderId="0" xfId="0" applyFont="1" applyFill="1" applyBorder="1" applyAlignment="1">
      <alignment vertical="top"/>
    </xf>
    <xf numFmtId="0" fontId="27" fillId="0" borderId="2" xfId="0" applyFont="1" applyFill="1" applyBorder="1" applyAlignment="1">
      <alignment horizontal="center" vertical="top"/>
    </xf>
    <xf numFmtId="0" fontId="21" fillId="0" borderId="0" xfId="0" applyFont="1" applyFill="1" applyBorder="1" applyAlignment="1">
      <alignment horizontal="left" vertical="top"/>
    </xf>
    <xf numFmtId="0" fontId="29" fillId="0" borderId="1" xfId="0" applyFont="1" applyFill="1" applyBorder="1" applyAlignment="1">
      <alignment horizontal="left" vertical="top" wrapText="1"/>
    </xf>
    <xf numFmtId="1" fontId="30" fillId="0" borderId="4" xfId="0" applyNumberFormat="1" applyFont="1" applyFill="1" applyBorder="1" applyAlignment="1">
      <alignment horizontal="left" vertical="top" shrinkToFit="1"/>
    </xf>
    <xf numFmtId="4" fontId="31" fillId="0" borderId="1" xfId="0" applyNumberFormat="1" applyFont="1" applyFill="1" applyBorder="1" applyAlignment="1">
      <alignment horizontal="center" vertical="center" wrapText="1"/>
    </xf>
    <xf numFmtId="165" fontId="32" fillId="0" borderId="1" xfId="0" applyNumberFormat="1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left" vertical="top"/>
    </xf>
    <xf numFmtId="0" fontId="5" fillId="0" borderId="4" xfId="0" applyFont="1" applyFill="1" applyBorder="1" applyAlignment="1">
      <alignment horizontal="left" vertical="top" wrapText="1"/>
    </xf>
    <xf numFmtId="0" fontId="5" fillId="0" borderId="6" xfId="0" applyFont="1" applyFill="1" applyBorder="1" applyAlignment="1">
      <alignment horizontal="left" vertical="top" wrapText="1"/>
    </xf>
    <xf numFmtId="0" fontId="5" fillId="0" borderId="5" xfId="0" applyFont="1" applyFill="1" applyBorder="1" applyAlignment="1">
      <alignment horizontal="left" vertical="top" wrapText="1"/>
    </xf>
    <xf numFmtId="0" fontId="22" fillId="0" borderId="4" xfId="0" applyFont="1" applyFill="1" applyBorder="1" applyAlignment="1">
      <alignment horizontal="left" vertical="top" wrapText="1"/>
    </xf>
    <xf numFmtId="0" fontId="22" fillId="0" borderId="6" xfId="0" applyFont="1" applyFill="1" applyBorder="1" applyAlignment="1">
      <alignment horizontal="left" vertical="top" wrapText="1"/>
    </xf>
    <xf numFmtId="0" fontId="22" fillId="0" borderId="5" xfId="0" applyFont="1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center"/>
    </xf>
    <xf numFmtId="0" fontId="14" fillId="0" borderId="7" xfId="0" applyFont="1" applyFill="1" applyBorder="1" applyAlignment="1">
      <alignment horizontal="center" vertical="center" wrapText="1"/>
    </xf>
    <xf numFmtId="0" fontId="14" fillId="0" borderId="8" xfId="0" applyFont="1" applyFill="1" applyBorder="1" applyAlignment="1">
      <alignment horizontal="left" vertical="top"/>
    </xf>
    <xf numFmtId="0" fontId="8" fillId="0" borderId="9" xfId="0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13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left" vertical="top" wrapText="1"/>
    </xf>
    <xf numFmtId="0" fontId="2" fillId="0" borderId="6" xfId="0" applyFont="1" applyFill="1" applyBorder="1" applyAlignment="1">
      <alignment horizontal="left" vertical="top" wrapText="1"/>
    </xf>
    <xf numFmtId="0" fontId="8" fillId="0" borderId="6" xfId="0" applyFont="1" applyFill="1" applyBorder="1" applyAlignment="1">
      <alignment horizontal="righ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5" xfId="0" applyFont="1" applyFill="1" applyBorder="1" applyAlignment="1">
      <alignment horizontal="center" vertical="center" wrapText="1"/>
    </xf>
    <xf numFmtId="0" fontId="0" fillId="0" borderId="6" xfId="0" applyFill="1" applyBorder="1" applyAlignment="1">
      <alignment horizontal="left" wrapText="1"/>
    </xf>
    <xf numFmtId="0" fontId="6" fillId="0" borderId="0" xfId="0" applyFont="1" applyFill="1" applyBorder="1" applyAlignment="1">
      <alignment horizontal="center" vertical="top"/>
    </xf>
    <xf numFmtId="0" fontId="26" fillId="0" borderId="0" xfId="0" applyFont="1" applyFill="1" applyBorder="1" applyAlignment="1">
      <alignment horizontal="center" vertical="top"/>
    </xf>
    <xf numFmtId="0" fontId="3" fillId="0" borderId="0" xfId="0" applyFont="1" applyFill="1" applyBorder="1" applyAlignment="1">
      <alignment horizontal="center" vertical="top"/>
    </xf>
    <xf numFmtId="0" fontId="0" fillId="0" borderId="0" xfId="0" applyFill="1" applyBorder="1" applyAlignment="1">
      <alignment horizontal="center" vertical="top"/>
    </xf>
    <xf numFmtId="0" fontId="0" fillId="0" borderId="0" xfId="0" applyFill="1" applyBorder="1" applyAlignment="1">
      <alignment horizontal="left" wrapText="1"/>
    </xf>
    <xf numFmtId="0" fontId="8" fillId="0" borderId="0" xfId="0" applyFont="1" applyFill="1" applyBorder="1" applyAlignment="1">
      <alignment horizontal="right" vertical="center" wrapText="1"/>
    </xf>
    <xf numFmtId="0" fontId="16" fillId="0" borderId="10" xfId="0" applyFont="1" applyFill="1" applyBorder="1" applyAlignment="1">
      <alignment horizontal="center" vertical="center" wrapText="1"/>
    </xf>
    <xf numFmtId="0" fontId="16" fillId="0" borderId="11" xfId="0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left" vertical="top" wrapText="1"/>
    </xf>
    <xf numFmtId="0" fontId="2" fillId="0" borderId="12" xfId="0" applyFont="1" applyFill="1" applyBorder="1" applyAlignment="1">
      <alignment horizontal="left" vertical="top" wrapText="1"/>
    </xf>
    <xf numFmtId="49" fontId="16" fillId="0" borderId="4" xfId="0" applyNumberFormat="1" applyFont="1" applyFill="1" applyBorder="1" applyAlignment="1">
      <alignment horizontal="center" vertical="center" wrapText="1"/>
    </xf>
    <xf numFmtId="49" fontId="16" fillId="0" borderId="5" xfId="0" applyNumberFormat="1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right" vertical="center" wrapText="1"/>
    </xf>
    <xf numFmtId="0" fontId="8" fillId="0" borderId="11" xfId="0" applyFont="1" applyFill="1" applyBorder="1" applyAlignment="1">
      <alignment horizontal="right" vertical="center" wrapText="1"/>
    </xf>
    <xf numFmtId="0" fontId="4" fillId="0" borderId="14" xfId="0" applyFont="1" applyFill="1" applyBorder="1" applyAlignment="1">
      <alignment horizontal="center" vertical="top" wrapText="1"/>
    </xf>
    <xf numFmtId="0" fontId="2" fillId="0" borderId="15" xfId="0" applyFont="1" applyFill="1" applyBorder="1" applyAlignment="1">
      <alignment horizontal="center" vertical="top" wrapText="1"/>
    </xf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9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34" Type="http://schemas.openxmlformats.org/officeDocument/2006/relationships/externalLink" Target="externalLinks/externalLink33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33" Type="http://schemas.openxmlformats.org/officeDocument/2006/relationships/externalLink" Target="externalLinks/externalLink32.xml"/><Relationship Id="rId38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externalLink" Target="externalLinks/externalLink28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32" Type="http://schemas.openxmlformats.org/officeDocument/2006/relationships/externalLink" Target="externalLinks/externalLink31.xml"/><Relationship Id="rId37" Type="http://schemas.openxmlformats.org/officeDocument/2006/relationships/theme" Target="theme/theme1.xml"/><Relationship Id="rId40" Type="http://schemas.openxmlformats.org/officeDocument/2006/relationships/calcChain" Target="calcChain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36" Type="http://schemas.openxmlformats.org/officeDocument/2006/relationships/externalLink" Target="externalLinks/externalLink35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externalLink" Target="externalLinks/externalLink30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externalLink" Target="externalLinks/externalLink29.xml"/><Relationship Id="rId35" Type="http://schemas.openxmlformats.org/officeDocument/2006/relationships/externalLink" Target="externalLinks/externalLink3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bank.gov.ua/WORK/S2/VICTOR/&#1042;&#1042;&#1055;/PIB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bank.gov.ua/New_monitoring/Monit_xls/M_2002/M_06_02/Monthly/10_October/1Aug2001/GDP/realgdp/LENA/BGVN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\File1\aaaa\2007%20finplan\DOCUME~1\SINKEV~1\LOCALS~1\Temp\Rar$DI00.781\Dept\Plan\Exchange\_________________________Plan_ZP\!_&#1055;&#1077;&#1095;&#1072;&#1090;&#1100;\&#1052;&#1058;&#1056;%20&#1074;&#1089;&#1077;%20-%205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FinanceUTG\finek2008\&#1043;&#1088;&#1091;&#1076;&#1077;&#1085;&#1100;%20(&#1086;&#1095;&#1080;&#1082;)\DOCUME~1\SINKEV~1\LOCALS~1\Temp\Rar$DI00.781\Dept\Plan\Exchange\_________________________Plan_ZP\!_&#1055;&#1077;&#1095;&#1072;&#1090;&#1100;\&#1052;&#1058;&#1056;%20&#1074;&#1089;&#1077;%20-%205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FinanceUTG\finek2008\&#1043;&#1088;&#1091;&#1076;&#1077;&#1085;&#1100;%20(&#1086;&#1095;&#1080;&#1082;)\DOCUME~1\SINKEV~1\LOCALS~1\Temp\Rar$DI00.781\Dept\FinPlan-Economy\Planning%20System%20Project\consolidation%20hq%20formatted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&#1052;&#1086;&#1080;%20&#1076;&#1086;&#1082;&#1091;&#1084;&#1077;&#1085;&#1090;&#1099;\Plan-2006_kons_rabota\Dept\FinPlan-Economy\Planning%20System%20Project\consolidation%20hq%20formatted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redo\work\Dept\FinPlan-Economy\Planning%20System%20Project\consolidation%20hq%20formatted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OCUME~1\Chirich\LOCALS~1\Temp\DOCUME~1\VOYTOV~1\LOCALS~1\Temp\Rar$DI00.867\Planning%20System%20Project\consolidation%20hq%20formatted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chiporenko\2007&#1053;&#1054;&#1042;\Dept\Plan\Exchange\!_Plan-2006\VAT%20Sevastop\Dept\Plan\Exchange\_________________________Plan_ZP\!_&#1055;&#1077;&#1095;&#1072;&#1090;&#1100;\&#1052;&#1058;&#1056;%20&#1074;&#1089;&#1077;%202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bank.gov.ua/&#1052;&#1086;&#1080;%20&#1076;&#1086;&#1082;&#1091;&#1084;&#1077;&#1085;&#1090;&#1099;/Sergey/&#1055;&#1088;&#1086;&#1075;&#1085;&#1086;&#1079;/&#1056;&#1072;&#1073;&#1086;&#1095;&#1080;&#1077;%20&#1090;&#1072;&#1073;&#1083;&#1080;&#1094;&#1099;/new/zvedena1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~1\Chirich\LOCALS~1\Temp\Rar$DI00.938\Dept\Plan\Exchange\!_Plan-2006\&#1042;&#1040;&#1058;%20&#1048;&#1074;&#1072;&#1085;&#1086;%20&#1092;&#1088;&#1072;&#1085;&#1082;&#1080;&#1074;&#1089;&#1100;&#1082;&#1075;&#1072;&#1079;\Dodatok1%2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&#1052;&#1086;&#1080;%20&#1076;&#1086;&#1082;&#1091;&#1084;&#1077;&#1085;&#1090;&#1099;\Plan-2006_kons_rabota\Dept\Plan\Exchange\_________________________Plan_ZP\!_&#1055;&#1077;&#1095;&#1072;&#1090;&#1100;\&#1052;&#1058;&#1056;%20&#1074;&#1089;&#1077;%20-%205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ept\Plan\Exchange\!_Plan-2006\&#1042;&#1040;&#1058;%20&#1048;&#1074;&#1072;&#1085;&#1086;%20&#1092;&#1088;&#1072;&#1085;&#1082;&#1080;&#1074;&#1089;&#1100;&#1082;&#1075;&#1072;&#1079;\Dodatok1%20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Ariadna/Sum_pok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chiporenko\2007&#1053;&#1054;&#1042;\DOCUME~1\Chirich\LOCALS~1\Temp\Dept\Plan\Exchange\_________________________Plan_ZP\!_&#1055;&#1077;&#1095;&#1072;&#1090;&#1100;\&#1052;&#1058;&#1056;%20&#1074;&#1089;&#1077;%202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&#1052;&#1086;&#1080;%20&#1076;&#1086;&#1082;&#1091;&#1084;&#1077;&#1085;&#1090;&#1099;\Plan-2006_kons_rabota\Dept\Plan\Exchange\_________________________Plan_ZP\!_&#1055;&#1077;&#1095;&#1072;&#1090;&#1100;\&#1052;&#1058;&#1056;%20&#1074;&#1089;&#1077;%20-%205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ept\Plan\Exchange\!_Plan-2006\&#1042;&#1040;&#1058;%20&#1048;&#1074;&#1072;&#1085;&#1086;%20&#1092;&#1088;&#1072;&#1085;&#1082;&#1080;&#1074;&#1089;&#1100;&#1082;&#1075;&#1072;&#1079;\Dodatok1%20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OCUME~1\Chirich\LOCALS~1\Temp\Dept\Plan\Exchange\_________________________Plan_ZP\!_&#1055;&#1077;&#1095;&#1072;&#1090;&#1100;\&#1052;&#1058;&#1056;%20&#1074;&#1089;&#1077;%202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ept\Plan\Exchange\!_Plan-2006\VAT%20Sevastop\Dept\Plan\Exchange\_________________________Plan_ZP\!_&#1055;&#1077;&#1095;&#1072;&#1090;&#1100;\&#1052;&#1058;&#1056;%20&#1074;&#1089;&#1077;%202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ept\Plan\Exchange\_________________________Plan_ZP\!_&#1055;&#1077;&#1095;&#1072;&#1090;&#1100;\&#1052;&#1058;&#1056;%20&#1074;&#1089;&#1077;%202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redo\work\Dept\Plan\Exchange\_________________________Plan_ZP\!_&#1055;&#1077;&#1095;&#1072;&#1090;&#1100;\&#1052;&#1058;&#1056;%20&#1074;&#1089;&#1077;%20-%205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ept\Plan\Exchange\!_Plan-2006\VAT%20Sevastop\Dept\Plan\Exchange\_________________________Plan_ZP\!_&#1055;&#1077;&#1095;&#1072;&#1090;&#1100;\&#1052;&#1058;&#1056;%20&#1074;&#1089;&#1077;%202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~1\Chirich\LOCALS~1\Temp\DOCUME~1\VOYTOV~1\LOCALS~1\Temp\Rar$DI00.867\Planning%20System%20Project\consolidation%20hq%20formatted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~1\Chirich\LOCALS~1\Temp\Dept\Plan\Exchange\_________________________Plan_ZP\!_&#1055;&#1077;&#1095;&#1072;&#1090;&#1100;\&#1052;&#1058;&#1056;%20&#1074;&#1089;&#1077;%202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nts%20and%20Settings\SUDNIKOVA\Local%20Settings\Temporary%20Internet%20Files\Content.IE5\C5MFSXEF\Subv2006\Rich%20Roz%202006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in\main1\DOCUME~1\Chirich\LOCALS~1\Temp\Dept\Plan\Exchange\_________________________Plan_ZP\!_&#1055;&#1077;&#1095;&#1072;&#1090;&#1100;\&#1052;&#1058;&#1056;%20&#1074;&#1089;&#1077;%202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nts%20and%20Settings\andreyevskaya\&#1052;&#1086;&#1080;%20&#1076;&#1086;&#1082;&#1091;&#1084;&#1077;&#1085;&#1090;&#1099;\OLGA\&#1056;&#1045;&#1040;&#1051;&#1048;&#1047;&#1040;&#1062;&#1048;&#1071;_2006\2006_REALIZ_&#1058;&#1045;(&#1090;&#1088;&#1072;&#1074;&#1077;&#1085;&#1100;)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bank.gov.ua/S_N_A/1July2001/GDP/realgdp/LENA/BGVN1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&#1052;&#1086;&#1080;%20&#1076;&#1086;&#1082;&#1091;&#1084;&#1077;&#1085;&#1090;&#1099;\Plan-2006_kons_rabota\Dept\FinPlan-Economy\Planning%20System%20Project\consolidation%20hq%20formatted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OCUME~1\Chirich\LOCALS~1\Temp\Rar$DI00.938\Dept\Plan\Exchange\!_Plan-2006\&#1042;&#1040;&#1058;%20&#1048;&#1074;&#1072;&#1085;&#1086;%20&#1092;&#1088;&#1072;&#1085;&#1082;&#1080;&#1074;&#1089;&#1100;&#1082;&#1075;&#1072;&#1079;\Dodatok1%20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OCUME~1\SINKEV~1\LOCALS~1\Temp\Rar$DI00.781\Dept\FinPlan-Economy\Planning%20System%20Project\consolidation%20hq%20formatted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chiporenko\2007&#1053;&#1054;&#1042;\DOCUME~1\Chirich\LOCALS~1\Temp\DOCUME~1\VOYTOV~1\LOCALS~1\Temp\Rar$DI00.867\Planning%20System%20Project\consolidation%20hq%20formatted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Dept\FinPlan-Economy\Planning%20System%20Project\consolidation%20hq%20formatted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in\MAIN1\Dept\FinPlan-Economy\Planning%20System%20Project\consolidation%20hq%20formatted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nts%20and%20Settings\likhachov\Local%20Settings\Temporary%20Internet%20Files\Content.IE5\RY4RBH0P\2006_REALIZ_&#1058;&#1045;(&#1083;&#1102;&#1090;&#1080;&#1081;20%25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DP"/>
      <sheetName val="Real GDP &amp; Real IP (u)"/>
      <sheetName val="Real GDP &amp; Real IP (e)"/>
      <sheetName val="GDP_gr"/>
      <sheetName val="Светлые"/>
    </sheetNames>
    <sheetDataSet>
      <sheetData sheetId="0"/>
      <sheetData sheetId="1"/>
      <sheetData sheetId="2"/>
      <sheetData sheetId="3"/>
      <sheetData sheetId="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93"/>
    </sheetNames>
    <sheetDataSet>
      <sheetData sheetId="0" refreshError="1">
        <row r="1">
          <cell r="D1" t="str">
            <v>Баланс грошових доходiв i витрат населення Украјни у</v>
          </cell>
          <cell r="K1" t="str">
            <v>GOD</v>
          </cell>
        </row>
        <row r="2">
          <cell r="K2">
            <v>1993</v>
          </cell>
          <cell r="L2" t="str">
            <v>роцi</v>
          </cell>
        </row>
        <row r="3">
          <cell r="N3" t="str">
            <v>(млрд.крб)</v>
          </cell>
        </row>
        <row r="5">
          <cell r="A5" t="str">
            <v>А. ГРОШОВI ДОХОДИ</v>
          </cell>
        </row>
        <row r="6">
          <cell r="A6" t="str">
            <v>1.Заробiтна плата</v>
          </cell>
        </row>
        <row r="7">
          <cell r="A7" t="str">
            <v>2.Оплата працi робiтникiв</v>
          </cell>
        </row>
        <row r="8">
          <cell r="A8" t="str">
            <v xml:space="preserve">  кооперативiв</v>
          </cell>
        </row>
        <row r="9">
          <cell r="A9" t="str">
            <v>3.Доходи робiтникiв та служ-</v>
          </cell>
        </row>
        <row r="10">
          <cell r="A10" t="str">
            <v xml:space="preserve">  бовцiв вiд пiдприїмств та</v>
          </cell>
        </row>
        <row r="11">
          <cell r="A11" t="str">
            <v xml:space="preserve">  органiзацiй крiм зар.плати</v>
          </cell>
        </row>
        <row r="12">
          <cell r="A12" t="str">
            <v xml:space="preserve">4.Грошовi доходи вiд   </v>
          </cell>
        </row>
        <row r="13">
          <cell r="A13" t="str">
            <v xml:space="preserve">  колгоспiв            </v>
          </cell>
        </row>
        <row r="14">
          <cell r="A14" t="str">
            <v>5.Надходження вiд продажу</v>
          </cell>
        </row>
        <row r="15">
          <cell r="A15" t="str">
            <v xml:space="preserve">  продуктiв сiльсьгого госп.</v>
          </cell>
        </row>
        <row r="16">
          <cell r="A16" t="str">
            <v>Всього трудових доходiв</v>
          </cell>
        </row>
        <row r="17">
          <cell r="A17" t="str">
            <v>(рядки 1+2+3+4+5)</v>
          </cell>
        </row>
        <row r="18">
          <cell r="A18" t="str">
            <v>6.Пенсiј, допомоги,стипендiј</v>
          </cell>
        </row>
        <row r="19">
          <cell r="A19" t="str">
            <v xml:space="preserve">  та iншi надходження</v>
          </cell>
        </row>
        <row r="20">
          <cell r="A20" t="str">
            <v xml:space="preserve">     в тому числi:</v>
          </cell>
        </row>
        <row r="21">
          <cell r="A21" t="str">
            <v xml:space="preserve"> пенсiј, допомоги, стипендiј</v>
          </cell>
        </row>
        <row r="22">
          <cell r="A22" t="str">
            <v>Баланс</v>
          </cell>
        </row>
        <row r="23">
          <cell r="A23" t="str">
            <v>Б.ВИТРАТИ ТА ЗАОЩАДЖЕННЯ</v>
          </cell>
        </row>
        <row r="24">
          <cell r="A24" t="str">
            <v>1.Покупка товарiв та оплата</v>
          </cell>
        </row>
        <row r="25">
          <cell r="A25" t="str">
            <v xml:space="preserve">  послуг</v>
          </cell>
        </row>
        <row r="26">
          <cell r="A26" t="str">
            <v xml:space="preserve">    в тому числi:</v>
          </cell>
        </row>
        <row r="27">
          <cell r="A27" t="str">
            <v xml:space="preserve"> покупка товарiв       </v>
          </cell>
        </row>
        <row r="28">
          <cell r="A28" t="str">
            <v xml:space="preserve"> оплата послуг         </v>
          </cell>
        </row>
        <row r="29">
          <cell r="A29" t="str">
            <v>2.Обов'язковi платежi та</v>
          </cell>
        </row>
        <row r="30">
          <cell r="A30" t="str">
            <v xml:space="preserve">  добровiльнi внески</v>
          </cell>
        </row>
        <row r="31">
          <cell r="A31" t="str">
            <v xml:space="preserve">       iз них:</v>
          </cell>
        </row>
        <row r="32">
          <cell r="A32" t="str">
            <v xml:space="preserve"> прибутковий податок з </v>
          </cell>
        </row>
        <row r="33">
          <cell r="A33" t="str">
            <v xml:space="preserve"> населення             </v>
          </cell>
        </row>
        <row r="34">
          <cell r="A34" t="str">
            <v>3.Прирiст вкладiв,придбання</v>
          </cell>
        </row>
        <row r="35">
          <cell r="A35" t="str">
            <v xml:space="preserve">  облiгацiй Державној внутр.</v>
          </cell>
        </row>
        <row r="36">
          <cell r="A36" t="str">
            <v xml:space="preserve">  позики,iнш.цiнних паперiв  </v>
          </cell>
        </row>
        <row r="37">
          <cell r="A37" t="str">
            <v>Всього</v>
          </cell>
        </row>
        <row r="38">
          <cell r="A38" t="str">
            <v xml:space="preserve">В. Перевищення доходiв над </v>
          </cell>
        </row>
        <row r="39">
          <cell r="A39" t="str">
            <v xml:space="preserve">   витратами</v>
          </cell>
        </row>
        <row r="40">
          <cell r="A40" t="str">
            <v>Баланс</v>
          </cell>
        </row>
        <row r="41">
          <cell r="A41" t="str">
            <v>_x000C_</v>
          </cell>
        </row>
        <row r="46">
          <cell r="A46" t="str">
            <v>А. ГРОШОВI ДОХОДИ</v>
          </cell>
        </row>
        <row r="47">
          <cell r="A47" t="str">
            <v>1.Заробiтна плата</v>
          </cell>
        </row>
        <row r="48">
          <cell r="A48" t="str">
            <v>2.Оплата працi робiтникiв</v>
          </cell>
        </row>
        <row r="49">
          <cell r="A49" t="str">
            <v xml:space="preserve">  кооперативiв</v>
          </cell>
        </row>
        <row r="50">
          <cell r="A50" t="str">
            <v>3.Доходи робiтникiв та служ-</v>
          </cell>
        </row>
        <row r="51">
          <cell r="A51" t="str">
            <v xml:space="preserve">  бовцiв вiд пiдприїмств та</v>
          </cell>
        </row>
        <row r="52">
          <cell r="A52" t="str">
            <v xml:space="preserve">  органiзацiй крiм зар.плати</v>
          </cell>
        </row>
        <row r="53">
          <cell r="A53" t="str">
            <v xml:space="preserve">4.Грошовi доходи вiд   </v>
          </cell>
        </row>
        <row r="54">
          <cell r="A54" t="str">
            <v xml:space="preserve">  колгоспiв            </v>
          </cell>
        </row>
        <row r="55">
          <cell r="A55" t="str">
            <v>5.Надходження вiд продажу</v>
          </cell>
        </row>
        <row r="56">
          <cell r="A56" t="str">
            <v xml:space="preserve">  продуктiв сiльсьгого госп.</v>
          </cell>
        </row>
        <row r="57">
          <cell r="A57" t="str">
            <v>Всього трудових доходiв</v>
          </cell>
        </row>
        <row r="58">
          <cell r="A58" t="str">
            <v>(рядки 1+2+3+4+5)</v>
          </cell>
        </row>
        <row r="59">
          <cell r="A59" t="str">
            <v>6.Пенсiј, допомоги,стипендiј</v>
          </cell>
        </row>
        <row r="60">
          <cell r="A60" t="str">
            <v xml:space="preserve">  та iншi надходження</v>
          </cell>
        </row>
        <row r="61">
          <cell r="A61" t="str">
            <v xml:space="preserve">     в тому числi:</v>
          </cell>
        </row>
        <row r="62">
          <cell r="A62" t="str">
            <v xml:space="preserve"> пенсiј, допомоги, стипендiј</v>
          </cell>
        </row>
        <row r="63">
          <cell r="A63" t="str">
            <v>Баланс</v>
          </cell>
        </row>
        <row r="64">
          <cell r="A64" t="str">
            <v>Б.ВИТРАТИ ТА ЗАОЩАДЖЕННЯ</v>
          </cell>
        </row>
        <row r="65">
          <cell r="A65" t="str">
            <v>1.Покупка товарiв та оплата</v>
          </cell>
        </row>
        <row r="66">
          <cell r="A66" t="str">
            <v xml:space="preserve">  послуг</v>
          </cell>
        </row>
        <row r="67">
          <cell r="A67" t="str">
            <v xml:space="preserve">    в тому числi:</v>
          </cell>
        </row>
        <row r="68">
          <cell r="A68" t="str">
            <v xml:space="preserve"> покупка товарiв       </v>
          </cell>
        </row>
        <row r="69">
          <cell r="A69" t="str">
            <v xml:space="preserve"> оплата послуг         </v>
          </cell>
        </row>
        <row r="70">
          <cell r="A70" t="str">
            <v>2.Обов'язковi платежi та</v>
          </cell>
        </row>
        <row r="71">
          <cell r="A71" t="str">
            <v xml:space="preserve">  добровiльнi внески</v>
          </cell>
        </row>
        <row r="72">
          <cell r="A72" t="str">
            <v xml:space="preserve">       iз них:</v>
          </cell>
        </row>
        <row r="73">
          <cell r="A73" t="str">
            <v xml:space="preserve"> прибутковий податок з </v>
          </cell>
        </row>
        <row r="74">
          <cell r="A74" t="str">
            <v xml:space="preserve"> населення             </v>
          </cell>
        </row>
        <row r="75">
          <cell r="A75" t="str">
            <v>3.Прирiст вкладiв,придбання</v>
          </cell>
        </row>
        <row r="76">
          <cell r="A76" t="str">
            <v xml:space="preserve">  облiгацiй Державној внутр.</v>
          </cell>
        </row>
        <row r="77">
          <cell r="A77" t="str">
            <v xml:space="preserve">  позики,iнш.цiнних паперiв  </v>
          </cell>
        </row>
        <row r="78">
          <cell r="A78" t="str">
            <v>Всього</v>
          </cell>
        </row>
        <row r="79">
          <cell r="A79" t="str">
            <v xml:space="preserve">В. Перевищення доходiв над </v>
          </cell>
        </row>
        <row r="80">
          <cell r="A80" t="str">
            <v xml:space="preserve">   витратами</v>
          </cell>
        </row>
        <row r="81">
          <cell r="A81" t="str">
            <v>Баланс</v>
          </cell>
        </row>
        <row r="82">
          <cell r="A82" t="str">
            <v xml:space="preserve">        Довiдково: чисельнiсть населення в</v>
          </cell>
        </row>
        <row r="83">
          <cell r="A83" t="str">
            <v>_x000C_</v>
          </cell>
        </row>
        <row r="88">
          <cell r="A88" t="str">
            <v>А. ГРОШОВI ДОХОДИ</v>
          </cell>
        </row>
        <row r="89">
          <cell r="A89" t="str">
            <v>1.Заробiтна плата</v>
          </cell>
        </row>
        <row r="90">
          <cell r="A90" t="str">
            <v>2.Оплата працi робiтникiв</v>
          </cell>
        </row>
        <row r="91">
          <cell r="A91" t="str">
            <v xml:space="preserve">  кооперативiв</v>
          </cell>
        </row>
        <row r="92">
          <cell r="A92" t="str">
            <v>3.Доходи робiтникiв та служ-</v>
          </cell>
        </row>
        <row r="93">
          <cell r="A93" t="str">
            <v xml:space="preserve">  бовцiв вiд пiдприїмств та</v>
          </cell>
        </row>
        <row r="94">
          <cell r="A94" t="str">
            <v xml:space="preserve">  органiзацiй крiм зар.плати</v>
          </cell>
        </row>
        <row r="95">
          <cell r="A95" t="str">
            <v xml:space="preserve">4.Грошовi доходи вiд   </v>
          </cell>
        </row>
        <row r="96">
          <cell r="A96" t="str">
            <v xml:space="preserve">  колгоспiв            </v>
          </cell>
        </row>
        <row r="97">
          <cell r="A97" t="str">
            <v>5.Надходження вiд продажу</v>
          </cell>
        </row>
        <row r="98">
          <cell r="A98" t="str">
            <v xml:space="preserve">  продуктiв сiльсьгого госп.</v>
          </cell>
        </row>
        <row r="99">
          <cell r="A99" t="str">
            <v>Всього трудових доходiв</v>
          </cell>
        </row>
        <row r="100">
          <cell r="A100" t="str">
            <v>(рядки 1+2+3+4+5)</v>
          </cell>
        </row>
        <row r="101">
          <cell r="A101" t="str">
            <v>6.Пенсiј, допомоги,стипендiј</v>
          </cell>
        </row>
        <row r="102">
          <cell r="A102" t="str">
            <v xml:space="preserve">  та iншi надходження</v>
          </cell>
        </row>
        <row r="103">
          <cell r="A103" t="str">
            <v xml:space="preserve">     в тому числi:</v>
          </cell>
        </row>
        <row r="104">
          <cell r="A104" t="str">
            <v xml:space="preserve"> пенсiј, допомоги, стипендiј</v>
          </cell>
        </row>
        <row r="105">
          <cell r="A105" t="str">
            <v>Баланс</v>
          </cell>
        </row>
        <row r="106">
          <cell r="A106" t="str">
            <v>Б.ВИТРАТИ ТА ЗАОЩАДЖЕННЯ</v>
          </cell>
        </row>
        <row r="107">
          <cell r="A107" t="str">
            <v>1.Покупка товарiв та оплата</v>
          </cell>
        </row>
        <row r="108">
          <cell r="A108" t="str">
            <v xml:space="preserve">  послуг</v>
          </cell>
        </row>
        <row r="109">
          <cell r="A109" t="str">
            <v xml:space="preserve">    в тому числi:</v>
          </cell>
        </row>
        <row r="110">
          <cell r="A110" t="str">
            <v xml:space="preserve"> покупка товарiв       </v>
          </cell>
        </row>
        <row r="111">
          <cell r="A111" t="str">
            <v xml:space="preserve"> оплата послуг         </v>
          </cell>
        </row>
        <row r="112">
          <cell r="A112" t="str">
            <v>2.Обов'язковi платежi та</v>
          </cell>
        </row>
        <row r="113">
          <cell r="A113" t="str">
            <v xml:space="preserve">  добровiльнi внески</v>
          </cell>
        </row>
        <row r="114">
          <cell r="A114" t="str">
            <v xml:space="preserve">       iз них:</v>
          </cell>
        </row>
        <row r="115">
          <cell r="A115" t="str">
            <v xml:space="preserve"> прибутковий податок з </v>
          </cell>
        </row>
        <row r="116">
          <cell r="A116" t="str">
            <v xml:space="preserve"> населення             </v>
          </cell>
        </row>
        <row r="117">
          <cell r="A117" t="str">
            <v>3.Прирiст вкладiв,придбання</v>
          </cell>
        </row>
        <row r="118">
          <cell r="A118" t="str">
            <v xml:space="preserve">  облiгацiй Державној внутр.</v>
          </cell>
        </row>
        <row r="119">
          <cell r="A119" t="str">
            <v xml:space="preserve">  позики,iнш.цiнних паперiв  </v>
          </cell>
        </row>
        <row r="120">
          <cell r="A120" t="str">
            <v>Всього</v>
          </cell>
        </row>
        <row r="121">
          <cell r="A121" t="str">
            <v xml:space="preserve">В. Перевищення доходiв над </v>
          </cell>
        </row>
        <row r="122">
          <cell r="A122" t="str">
            <v xml:space="preserve">   витратами</v>
          </cell>
        </row>
        <row r="123">
          <cell r="A123" t="str">
            <v>Баланс</v>
          </cell>
        </row>
        <row r="124">
          <cell r="A124" t="str">
            <v>_x000C_</v>
          </cell>
        </row>
        <row r="130">
          <cell r="A130" t="str">
            <v>А. ГРОШОВI ДОХОДИ</v>
          </cell>
        </row>
        <row r="131">
          <cell r="A131" t="str">
            <v>1.Заробiтна плата</v>
          </cell>
        </row>
        <row r="132">
          <cell r="A132" t="str">
            <v>2.Оплата працi робiтникiв</v>
          </cell>
        </row>
        <row r="133">
          <cell r="A133" t="str">
            <v xml:space="preserve">  кооперативiв</v>
          </cell>
        </row>
        <row r="134">
          <cell r="A134" t="str">
            <v>3.Доходи робiтникiв та служ-</v>
          </cell>
        </row>
        <row r="135">
          <cell r="A135" t="str">
            <v xml:space="preserve">  бовцiв вiд пiдприїмств та</v>
          </cell>
        </row>
        <row r="136">
          <cell r="A136" t="str">
            <v xml:space="preserve">  органiзацiй крiм зар.плати</v>
          </cell>
        </row>
        <row r="137">
          <cell r="A137" t="str">
            <v xml:space="preserve">4.Грошовi доходи вiд   </v>
          </cell>
        </row>
        <row r="138">
          <cell r="A138" t="str">
            <v xml:space="preserve">  колгоспiв            </v>
          </cell>
        </row>
        <row r="139">
          <cell r="A139" t="str">
            <v>5.Надходження вiд продажу</v>
          </cell>
        </row>
        <row r="140">
          <cell r="A140" t="str">
            <v xml:space="preserve">  продуктiв сiльсьгого госп.</v>
          </cell>
        </row>
        <row r="141">
          <cell r="A141" t="str">
            <v>Всього трудових доходiв</v>
          </cell>
        </row>
        <row r="142">
          <cell r="A142" t="str">
            <v>(рядки 1+2+3+4+5)</v>
          </cell>
        </row>
        <row r="143">
          <cell r="A143" t="str">
            <v>6.Пенсiј, допомоги,стипендiј</v>
          </cell>
        </row>
        <row r="144">
          <cell r="A144" t="str">
            <v xml:space="preserve">  та iншi надходження</v>
          </cell>
        </row>
        <row r="145">
          <cell r="A145" t="str">
            <v xml:space="preserve">     в тому числi:</v>
          </cell>
        </row>
        <row r="146">
          <cell r="A146" t="str">
            <v xml:space="preserve"> пенсiј, допомоги, стипендiј</v>
          </cell>
        </row>
        <row r="147">
          <cell r="A147" t="str">
            <v>Баланс</v>
          </cell>
        </row>
        <row r="148">
          <cell r="A148" t="str">
            <v>Б.ВИТРАТИ ТА ЗАОЩАДЖЕННЯ</v>
          </cell>
        </row>
        <row r="149">
          <cell r="A149" t="str">
            <v>1.Покупка товарiв та оплата</v>
          </cell>
        </row>
        <row r="150">
          <cell r="A150" t="str">
            <v xml:space="preserve">  послуг</v>
          </cell>
        </row>
        <row r="151">
          <cell r="A151" t="str">
            <v xml:space="preserve">    в тому числi:</v>
          </cell>
        </row>
        <row r="152">
          <cell r="A152" t="str">
            <v xml:space="preserve"> покупка товарiв       </v>
          </cell>
        </row>
        <row r="153">
          <cell r="A153" t="str">
            <v xml:space="preserve"> оплата послуг         </v>
          </cell>
        </row>
        <row r="154">
          <cell r="A154" t="str">
            <v>2.Обов'язковi платежi та</v>
          </cell>
        </row>
        <row r="155">
          <cell r="A155" t="str">
            <v xml:space="preserve">  добровiльнi внески</v>
          </cell>
        </row>
        <row r="156">
          <cell r="A156" t="str">
            <v xml:space="preserve">       iз них:</v>
          </cell>
        </row>
        <row r="157">
          <cell r="A157" t="str">
            <v xml:space="preserve"> прибутковий податок з </v>
          </cell>
        </row>
        <row r="158">
          <cell r="A158" t="str">
            <v xml:space="preserve"> населення             </v>
          </cell>
        </row>
        <row r="159">
          <cell r="A159" t="str">
            <v>3.Прирiст вкладiв,придбання</v>
          </cell>
        </row>
        <row r="160">
          <cell r="A160" t="str">
            <v xml:space="preserve">  облiгацiй Державној внутр.</v>
          </cell>
        </row>
        <row r="161">
          <cell r="A161" t="str">
            <v xml:space="preserve">  позики,iнш.цiнних паперiв  </v>
          </cell>
        </row>
        <row r="162">
          <cell r="A162" t="str">
            <v>Всього</v>
          </cell>
        </row>
        <row r="163">
          <cell r="A163" t="str">
            <v xml:space="preserve">В. Перевищення доходiв над </v>
          </cell>
        </row>
        <row r="164">
          <cell r="A164" t="str">
            <v xml:space="preserve">   витратами</v>
          </cell>
        </row>
        <row r="165">
          <cell r="A165" t="str">
            <v>Баланс</v>
          </cell>
        </row>
        <row r="166">
          <cell r="A166" t="str">
            <v>_x000C_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</sheetNames>
    <sheetDataSet>
      <sheetData sheetId="0" refreshError="1"/>
      <sheetData sheetId="1" refreshError="1">
        <row r="2">
          <cell r="F2" t="str">
            <v>Компания "Мама"</v>
          </cell>
          <cell r="G2">
            <v>0</v>
          </cell>
        </row>
        <row r="5">
          <cell r="E5" t="str">
            <v>01 января 2005 года</v>
          </cell>
        </row>
        <row r="6">
          <cell r="E6" t="str">
            <v>31 декабря 2005 года</v>
          </cell>
        </row>
        <row r="38">
          <cell r="E38" t="str">
            <v>тыс. грн.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</sheetNames>
    <sheetDataSet>
      <sheetData sheetId="0"/>
      <sheetData sheetId="1" refreshError="1">
        <row r="2">
          <cell r="F2" t="str">
            <v>Компания "Мама"</v>
          </cell>
          <cell r="G2">
            <v>0</v>
          </cell>
        </row>
        <row r="5">
          <cell r="E5" t="str">
            <v>01 января 2005 года</v>
          </cell>
        </row>
        <row r="6">
          <cell r="E6" t="str">
            <v>31 декабря 2005 года</v>
          </cell>
        </row>
        <row r="38">
          <cell r="E38" t="str">
            <v>тыс. грн.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</sheetNames>
    <sheetDataSet>
      <sheetData sheetId="0" refreshError="1"/>
      <sheetData sheetId="1" refreshError="1">
        <row r="2">
          <cell r="F2" t="str">
            <v>Компания "Мама"</v>
          </cell>
          <cell r="G2">
            <v>0</v>
          </cell>
        </row>
        <row r="5">
          <cell r="E5" t="str">
            <v>01 января 2005 года</v>
          </cell>
        </row>
        <row r="6">
          <cell r="E6" t="str">
            <v>31 декабря 2005 года</v>
          </cell>
        </row>
        <row r="38">
          <cell r="E38" t="str">
            <v>тыс. грн.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"/>
    </sheetNames>
    <sheetDataSet>
      <sheetData sheetId="0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</sheetNames>
    <sheetDataSet>
      <sheetData sheetId="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зведена таб"/>
      <sheetName val="попер_роз"/>
      <sheetName val="попер_роз (4)"/>
      <sheetName val="звед_оптим (2)"/>
      <sheetName val="звед_баз(3)_СА"/>
      <sheetName val="звед_опт(3)_ca"/>
      <sheetName val="звед_баз(4)"/>
      <sheetName val="звед_опт(4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лан"/>
      <sheetName val="1  поясн"/>
      <sheetName val="Вир_пок (2)"/>
      <sheetName val="Вир_пок"/>
      <sheetName val="3  Ф2"/>
      <sheetName val="4  04_05"/>
      <sheetName val="4а доходи"/>
      <sheetName val="4б Собівартість (транспортув)"/>
      <sheetName val="4б Собівартість (постач)"/>
      <sheetName val="4б Собівартість (скрапл. газ)"/>
      <sheetName val="5  Сб_Адм_Зб"/>
      <sheetName val="6  Інші доходи"/>
      <sheetName val="7  Інші витрати"/>
      <sheetName val="8  Кошт_вд_04"/>
      <sheetName val="9  Кошт_вд_05"/>
      <sheetName val="10  Кошт_вд_06"/>
      <sheetName val="10  Кошт_вд_06 _1_"/>
      <sheetName val="10  Кошт_вд_06 _2_"/>
      <sheetName val="10  Кошт_вд_06 _3_"/>
      <sheetName val="10  Кошт_вд_06 _4_"/>
      <sheetName val="11  Ф1"/>
      <sheetName val="12_Рух_кошт_непр"/>
      <sheetName val="13  95 р"/>
      <sheetName val="14 Коефіцієнтний аналіз"/>
      <sheetName val="15 Рух коштів"/>
      <sheetName val="16 Кап_вкл"/>
      <sheetName val="17 Фін_інв"/>
      <sheetName val="18 Подат"/>
      <sheetName val="19 МТР"/>
      <sheetName val="20 Внутр оборот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лан"/>
      <sheetName val="1  поясн"/>
      <sheetName val="Вир_пок (2)"/>
      <sheetName val="Вир_пок"/>
      <sheetName val="3  Ф2"/>
      <sheetName val="4  04_05"/>
      <sheetName val="4а доходи"/>
      <sheetName val="4б Собівартість (транспортув)"/>
      <sheetName val="4б Собівартість (постач)"/>
      <sheetName val="4б Собівартість (скрапл. газ)"/>
      <sheetName val="5  Сб_Адм_Зб"/>
      <sheetName val="6  Інші доходи"/>
      <sheetName val="7  Інші витрати"/>
      <sheetName val="8  Кошт_вд_04"/>
      <sheetName val="9  Кошт_вд_05"/>
      <sheetName val="10  Кошт_вд_06"/>
      <sheetName val="10  Кошт_вд_06 _1_"/>
      <sheetName val="10  Кошт_вд_06 _2_"/>
      <sheetName val="10  Кошт_вд_06 _3_"/>
      <sheetName val="10  Кошт_вд_06 _4_"/>
      <sheetName val="11  Ф1"/>
      <sheetName val="12_Рух_кошт_непр"/>
      <sheetName val="13  95 р"/>
      <sheetName val="14 Коефіцієнтний аналіз"/>
      <sheetName val="15 Рух коштів"/>
      <sheetName val="16 Кап_вкл"/>
      <sheetName val="17 Фін_інв"/>
      <sheetName val="18 Подат"/>
      <sheetName val="19 МТР"/>
      <sheetName val="20 Внутр оборот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Ini"/>
      <sheetName val="Ëčńň1"/>
      <sheetName val="Sum_pok"/>
      <sheetName val="Sum_pok.xls"/>
      <sheetName val="#REF!"/>
      <sheetName val="січ-лют."/>
      <sheetName val="430 сыч-лютий"/>
      <sheetName val="бер"/>
      <sheetName val="430 бер"/>
      <sheetName val="січ-бер"/>
      <sheetName val="430 сыч-бер"/>
    </sheetNames>
    <definedNames>
      <definedName name="ShowFil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/>
      <sheetData sheetId="8"/>
      <sheetData sheetId="9"/>
      <sheetData sheetId="10" refreshError="1"/>
      <sheetData sheetId="11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лан"/>
      <sheetName val="1  поясн"/>
      <sheetName val="Вир_пок (2)"/>
      <sheetName val="Вир_пок"/>
      <sheetName val="3  Ф2"/>
      <sheetName val="4  04_05"/>
      <sheetName val="4а доходи"/>
      <sheetName val="4б Собівартість (транспортув)"/>
      <sheetName val="4б Собівартість (постач)"/>
      <sheetName val="4б Собівартість (скрапл. газ)"/>
      <sheetName val="5  Сб_Адм_Зб"/>
      <sheetName val="6  Інші доходи"/>
      <sheetName val="7  Інші витрати"/>
      <sheetName val="8  Кошт_вд_04"/>
      <sheetName val="9  Кошт_вд_05"/>
      <sheetName val="10  Кошт_вд_06"/>
      <sheetName val="10  Кошт_вд_06 _1_"/>
      <sheetName val="10  Кошт_вд_06 _2_"/>
      <sheetName val="10  Кошт_вд_06 _3_"/>
      <sheetName val="10  Кошт_вд_06 _4_"/>
      <sheetName val="11  Ф1"/>
      <sheetName val="12_Рух_кошт_непр"/>
      <sheetName val="13  95 р"/>
      <sheetName val="14 Коефіцієнтний аналіз"/>
      <sheetName val="15 Рух коштів"/>
      <sheetName val="16 Кап_вкл"/>
      <sheetName val="17 Фін_інв"/>
      <sheetName val="18 Подат"/>
      <sheetName val="19 МТР"/>
      <sheetName val="20 Внутр оборот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</sheetNames>
    <sheetDataSet>
      <sheetData sheetId="0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</sheetNames>
    <sheetDataSet>
      <sheetData sheetId="0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  <sheetName val="МТР_Апарат"/>
      <sheetName val="МТР_Газ_України"/>
      <sheetName val="МТР_Укртрансгаз"/>
      <sheetName val="МТР_Укргазвидобування"/>
      <sheetName val="МТР_Укрспецтрансгаз"/>
      <sheetName val="МТР_Чорноморнафтогаз"/>
      <sheetName val="МТР_Укртранснафта"/>
      <sheetName val="МТР_Газ-тепло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</sheetNames>
    <sheetDataSet>
      <sheetData sheetId="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"/>
    </sheetNames>
    <sheetDataSet>
      <sheetData sheetId="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</sheetNames>
    <sheetDataSet>
      <sheetData sheetId="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tac"/>
      <sheetName val="DodDot"/>
      <sheetName val="Dod ARK"/>
      <sheetName val="Dod Clavutich"/>
      <sheetName val="Svod 3511060"/>
      <sheetName val="Viluch(1-12)"/>
      <sheetName val="Diti "/>
      <sheetName val="TvPalGaz"/>
      <sheetName val="Ener "/>
      <sheetName val="IncsiPilgi (2)"/>
      <sheetName val="GirZakon"/>
      <sheetName val="Govti Vodi"/>
      <sheetName val="Chor Flot"/>
      <sheetName val="Afganci"/>
      <sheetName val="Shidka Dop"/>
      <sheetName val="Likarna"/>
      <sheetName val="Zoiot Pidkova"/>
      <sheetName val="Granti"/>
      <sheetName val="Granti1"/>
      <sheetName val="Vibori"/>
      <sheetName val="Metro"/>
      <sheetName val="Oper Teatr"/>
      <sheetName val="Makeevka"/>
      <sheetName val="Ctix Lixo IvFrank"/>
      <sheetName val="Groshi xodat za dit"/>
      <sheetName val="Ctix Lixo Zakarp"/>
      <sheetName val="Coc GKG Inv"/>
      <sheetName val="Tuzla"/>
      <sheetName val="Zmiinii"/>
      <sheetName val="Ctandarti"/>
      <sheetName val="CocEkon"/>
      <sheetName val="Ictor Zabudova"/>
      <sheetName val="Ict Zab"/>
      <sheetName val="Ukr Kultura"/>
      <sheetName val="Minoboroni"/>
      <sheetName val="Mic Arcenal"/>
      <sheetName val="Inekcini"/>
      <sheetName val="In"/>
      <sheetName val="diti ciroti -2(minmolod)"/>
      <sheetName val="Korek ocvita"/>
      <sheetName val="Tex Dic Ocvita"/>
      <sheetName val="Troleib"/>
      <sheetName val="Utoc.Zaoshadg"/>
      <sheetName val="Metro Cpec Fond"/>
      <sheetName val="Svitov Bank"/>
      <sheetName val="Shidka Dop Cp Fond"/>
      <sheetName val="Gazoprovodi"/>
      <sheetName val="Troleib Cpec Fond"/>
      <sheetName val="Zaporiggya"/>
      <sheetName val="Kremenchuk"/>
      <sheetName val="Pereviz ditey"/>
      <sheetName val="Kom dorigu"/>
      <sheetName val="Chor Fiot Cpec Fond"/>
      <sheetName val="Zaosch"/>
      <sheetName val="kryvRig"/>
      <sheetName val="OSVITA"/>
      <sheetName val="Tar"/>
      <sheetName val="Nar.instr"/>
      <sheetName val="DDot"/>
      <sheetName val="Dsub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>
        <row r="2">
          <cell r="A2" t="str">
            <v>Обсяг помісячного надходження субвенції з державного бюджету до місцевих бюджетів на надання пільг  та житлових субсидій населенню на оплату електроенергії, природного газу, послуг тепло-, водопостачання і водовідведення, квартирної плати, вивезення побут</v>
          </cell>
        </row>
        <row r="5">
          <cell r="A5" t="str">
            <v>Код бюджету</v>
          </cell>
          <cell r="B5" t="str">
            <v>Назва адміністративно-територіальної одиниці</v>
          </cell>
          <cell r="C5" t="str">
            <v>січень</v>
          </cell>
          <cell r="D5" t="str">
            <v>лютий</v>
          </cell>
          <cell r="E5" t="str">
            <v>березень</v>
          </cell>
          <cell r="F5" t="str">
            <v>квітень</v>
          </cell>
          <cell r="G5" t="str">
            <v>травень</v>
          </cell>
        </row>
        <row r="6">
          <cell r="A6" t="str">
            <v>О1100000000</v>
          </cell>
          <cell r="B6" t="str">
            <v>бюджет Автономної Республіки Крим</v>
          </cell>
          <cell r="C6">
            <v>2463.5419999999999</v>
          </cell>
          <cell r="D6">
            <v>5004.6750000000002</v>
          </cell>
          <cell r="E6">
            <v>4874.01</v>
          </cell>
          <cell r="F6">
            <v>6713.2</v>
          </cell>
          <cell r="G6">
            <v>5483.6</v>
          </cell>
        </row>
        <row r="7">
          <cell r="A7" t="str">
            <v>О2100000000</v>
          </cell>
          <cell r="B7" t="str">
            <v>обласний бюджет Вiнницької області</v>
          </cell>
          <cell r="C7">
            <v>5585.9549999999999</v>
          </cell>
          <cell r="D7">
            <v>5130.4480000000003</v>
          </cell>
          <cell r="E7">
            <v>5614.5339999999997</v>
          </cell>
          <cell r="F7">
            <v>7821.4</v>
          </cell>
          <cell r="G7">
            <v>4676.6000000000004</v>
          </cell>
        </row>
        <row r="8">
          <cell r="A8" t="str">
            <v>О3100000000</v>
          </cell>
          <cell r="B8" t="str">
            <v>обласний бюджет Волинської області</v>
          </cell>
          <cell r="C8">
            <v>3419.413</v>
          </cell>
          <cell r="D8">
            <v>4547.1629999999996</v>
          </cell>
          <cell r="E8">
            <v>4267.8410000000003</v>
          </cell>
          <cell r="F8">
            <v>5180.2</v>
          </cell>
          <cell r="G8">
            <v>3258.4</v>
          </cell>
        </row>
        <row r="9">
          <cell r="A9" t="str">
            <v>О4100000000</v>
          </cell>
          <cell r="B9" t="str">
            <v>обласний бюджет Днiпропетровської області</v>
          </cell>
          <cell r="C9">
            <v>8288.7270000000008</v>
          </cell>
          <cell r="D9">
            <v>20991.351999999999</v>
          </cell>
          <cell r="E9">
            <v>16903.654999999999</v>
          </cell>
          <cell r="F9">
            <v>23535.787</v>
          </cell>
          <cell r="G9">
            <v>12935.2</v>
          </cell>
        </row>
        <row r="10">
          <cell r="A10" t="str">
            <v>О5100000000</v>
          </cell>
          <cell r="B10" t="str">
            <v>обласний бюджет Донецької області</v>
          </cell>
          <cell r="C10">
            <v>11729.522000000001</v>
          </cell>
          <cell r="D10">
            <v>19530.755000000001</v>
          </cell>
          <cell r="E10">
            <v>19355.436000000002</v>
          </cell>
          <cell r="F10">
            <v>26008.7</v>
          </cell>
          <cell r="G10">
            <v>15778.6</v>
          </cell>
        </row>
        <row r="11">
          <cell r="A11" t="str">
            <v>О6100000000</v>
          </cell>
          <cell r="B11" t="str">
            <v>обласний бюджет Житомирської області</v>
          </cell>
          <cell r="C11">
            <v>3202.2750000000001</v>
          </cell>
          <cell r="D11">
            <v>6561.0010000000002</v>
          </cell>
          <cell r="E11">
            <v>5316.2150000000001</v>
          </cell>
          <cell r="F11">
            <v>7407.8</v>
          </cell>
          <cell r="G11">
            <v>4605.7</v>
          </cell>
        </row>
        <row r="12">
          <cell r="A12" t="str">
            <v>О7100000000</v>
          </cell>
          <cell r="B12" t="str">
            <v>обласний бюджет Закарпатської області</v>
          </cell>
          <cell r="C12">
            <v>1513.9649999999999</v>
          </cell>
          <cell r="D12">
            <v>1806.577</v>
          </cell>
          <cell r="E12">
            <v>4712.2439999999997</v>
          </cell>
          <cell r="F12">
            <v>4277.8</v>
          </cell>
          <cell r="G12">
            <v>1586.9</v>
          </cell>
        </row>
        <row r="13">
          <cell r="A13" t="str">
            <v>О8100000000</v>
          </cell>
          <cell r="B13" t="str">
            <v>обласний бюджет Запорiзької області</v>
          </cell>
          <cell r="C13">
            <v>3867.2069999999999</v>
          </cell>
          <cell r="D13">
            <v>7903.7089999999998</v>
          </cell>
          <cell r="E13">
            <v>7399.4160000000002</v>
          </cell>
          <cell r="F13">
            <v>9874.5</v>
          </cell>
          <cell r="G13">
            <v>7155.4</v>
          </cell>
        </row>
        <row r="14">
          <cell r="A14" t="str">
            <v>О9100000000</v>
          </cell>
          <cell r="B14" t="str">
            <v>обласний бюджет Iвано-Франкiвської області</v>
          </cell>
          <cell r="C14">
            <v>3578.223</v>
          </cell>
          <cell r="D14">
            <v>5867.2309999999998</v>
          </cell>
          <cell r="E14">
            <v>6297.893</v>
          </cell>
          <cell r="F14">
            <v>9563.7000000000007</v>
          </cell>
          <cell r="G14">
            <v>3616.2</v>
          </cell>
        </row>
        <row r="15">
          <cell r="A15">
            <v>10100000000</v>
          </cell>
          <cell r="B15" t="str">
            <v>обласний бюджет Київської області</v>
          </cell>
          <cell r="C15">
            <v>10302.385</v>
          </cell>
          <cell r="D15">
            <v>16146.352999999999</v>
          </cell>
          <cell r="E15">
            <v>13833.255999999999</v>
          </cell>
          <cell r="F15">
            <v>18290.400000000001</v>
          </cell>
          <cell r="G15">
            <v>7404.9</v>
          </cell>
        </row>
        <row r="16">
          <cell r="A16">
            <v>11100000000</v>
          </cell>
          <cell r="B16" t="str">
            <v>обласний бюджет Кiровоградської області</v>
          </cell>
          <cell r="C16">
            <v>3580.96</v>
          </cell>
          <cell r="D16">
            <v>4993.7330000000002</v>
          </cell>
          <cell r="E16">
            <v>3976.05</v>
          </cell>
          <cell r="F16">
            <v>7419.8</v>
          </cell>
          <cell r="G16">
            <v>5284.3</v>
          </cell>
        </row>
        <row r="17">
          <cell r="A17">
            <v>12100000000</v>
          </cell>
          <cell r="B17" t="str">
            <v>обласний бюджет Луганської області</v>
          </cell>
          <cell r="C17">
            <v>2843.239</v>
          </cell>
          <cell r="D17">
            <v>8978.6</v>
          </cell>
          <cell r="E17">
            <v>6927.87</v>
          </cell>
          <cell r="F17">
            <v>9087.1</v>
          </cell>
          <cell r="G17">
            <v>6148.4</v>
          </cell>
        </row>
        <row r="18">
          <cell r="A18">
            <v>13100000000</v>
          </cell>
          <cell r="B18" t="str">
            <v>обласний бюджет Львiвської області</v>
          </cell>
          <cell r="C18">
            <v>13665.8</v>
          </cell>
          <cell r="D18">
            <v>12546.388000000001</v>
          </cell>
          <cell r="E18">
            <v>13924.588</v>
          </cell>
          <cell r="F18">
            <v>16320</v>
          </cell>
          <cell r="G18">
            <v>5542.7</v>
          </cell>
        </row>
        <row r="19">
          <cell r="A19">
            <v>14100000000</v>
          </cell>
          <cell r="B19" t="str">
            <v>обласний бюджет Миколаївської області</v>
          </cell>
          <cell r="C19">
            <v>1582.5519999999999</v>
          </cell>
          <cell r="D19">
            <v>4228.6229999999996</v>
          </cell>
          <cell r="E19">
            <v>4112.8190000000004</v>
          </cell>
          <cell r="F19">
            <v>5079.6000000000004</v>
          </cell>
          <cell r="G19">
            <v>4261.3</v>
          </cell>
        </row>
        <row r="20">
          <cell r="A20">
            <v>15100000000</v>
          </cell>
          <cell r="B20" t="str">
            <v>обласний бюджет Одеської області</v>
          </cell>
          <cell r="C20">
            <v>3570.1010000000001</v>
          </cell>
          <cell r="D20">
            <v>8569.5969999999998</v>
          </cell>
          <cell r="E20">
            <v>7127.8249999999998</v>
          </cell>
          <cell r="F20">
            <v>11636.5</v>
          </cell>
          <cell r="G20">
            <v>10163.4</v>
          </cell>
        </row>
        <row r="21">
          <cell r="A21">
            <v>16100000000</v>
          </cell>
          <cell r="B21" t="str">
            <v>обласний бюджет Полтавської області</v>
          </cell>
          <cell r="C21">
            <v>5666.1139999999996</v>
          </cell>
          <cell r="D21">
            <v>6422.4319999999998</v>
          </cell>
          <cell r="E21">
            <v>7489.7539999999999</v>
          </cell>
          <cell r="F21">
            <v>15258.1</v>
          </cell>
          <cell r="G21">
            <v>5827</v>
          </cell>
        </row>
        <row r="22">
          <cell r="A22">
            <v>17100000000</v>
          </cell>
          <cell r="B22" t="str">
            <v>обласний бюджет Рiвненської області</v>
          </cell>
          <cell r="C22">
            <v>1969.902</v>
          </cell>
          <cell r="D22">
            <v>3336.444</v>
          </cell>
          <cell r="E22">
            <v>5380.4470000000001</v>
          </cell>
          <cell r="F22">
            <v>5543.9</v>
          </cell>
          <cell r="G22">
            <v>2982.7</v>
          </cell>
        </row>
        <row r="23">
          <cell r="A23">
            <v>18100000000</v>
          </cell>
          <cell r="B23" t="str">
            <v>обласний бюджет Сумської області</v>
          </cell>
          <cell r="C23">
            <v>4169.5280000000002</v>
          </cell>
          <cell r="D23">
            <v>3622.9929999999999</v>
          </cell>
          <cell r="E23">
            <v>7895.424</v>
          </cell>
          <cell r="F23">
            <v>8377.1</v>
          </cell>
          <cell r="G23">
            <v>4032.7</v>
          </cell>
        </row>
        <row r="24">
          <cell r="A24">
            <v>19100000000</v>
          </cell>
          <cell r="B24" t="str">
            <v>обласний бюджет Тернопiльської області</v>
          </cell>
          <cell r="C24">
            <v>3701.9160000000002</v>
          </cell>
          <cell r="D24">
            <v>4896.8559999999998</v>
          </cell>
          <cell r="E24">
            <v>5147.2650000000003</v>
          </cell>
          <cell r="F24">
            <v>6839.9</v>
          </cell>
          <cell r="G24">
            <v>1830.2</v>
          </cell>
        </row>
        <row r="25">
          <cell r="A25">
            <v>20100000000</v>
          </cell>
          <cell r="B25" t="str">
            <v>обласний бюджет Харкiвської області</v>
          </cell>
          <cell r="C25">
            <v>8386.9330000000009</v>
          </cell>
          <cell r="D25">
            <v>11698.075000000001</v>
          </cell>
          <cell r="E25">
            <v>14592.047</v>
          </cell>
          <cell r="F25">
            <v>27208.2</v>
          </cell>
          <cell r="G25">
            <v>13691.3</v>
          </cell>
        </row>
        <row r="26">
          <cell r="A26">
            <v>21100000000</v>
          </cell>
          <cell r="B26" t="str">
            <v>обласний бюджет Херсонської області</v>
          </cell>
          <cell r="C26">
            <v>2200.9679999999998</v>
          </cell>
          <cell r="D26">
            <v>3252.5390000000002</v>
          </cell>
          <cell r="E26">
            <v>3255.58</v>
          </cell>
          <cell r="F26">
            <v>5299.7</v>
          </cell>
          <cell r="G26">
            <v>3272.2</v>
          </cell>
        </row>
        <row r="27">
          <cell r="A27">
            <v>22100000000</v>
          </cell>
          <cell r="B27" t="str">
            <v>обласний бюджет Хмельницької області</v>
          </cell>
          <cell r="C27">
            <v>4049.5320000000002</v>
          </cell>
          <cell r="D27">
            <v>6627.4</v>
          </cell>
          <cell r="E27">
            <v>4533.01</v>
          </cell>
          <cell r="F27">
            <v>8290.9</v>
          </cell>
          <cell r="G27">
            <v>5960.3</v>
          </cell>
        </row>
        <row r="28">
          <cell r="A28">
            <v>23100000000</v>
          </cell>
          <cell r="B28" t="str">
            <v>обласний бюджет Черкаської області</v>
          </cell>
          <cell r="C28">
            <v>5316.2910000000002</v>
          </cell>
          <cell r="D28">
            <v>6217.3370000000004</v>
          </cell>
          <cell r="E28">
            <v>6195.89</v>
          </cell>
          <cell r="F28">
            <v>10165</v>
          </cell>
          <cell r="G28">
            <v>4770.5</v>
          </cell>
        </row>
        <row r="29">
          <cell r="A29">
            <v>24100000000</v>
          </cell>
          <cell r="B29" t="str">
            <v>обласний бюджет Чернiвецької області</v>
          </cell>
          <cell r="C29">
            <v>1761.75</v>
          </cell>
          <cell r="D29">
            <v>2010.7829999999999</v>
          </cell>
          <cell r="E29">
            <v>1999.8030000000001</v>
          </cell>
          <cell r="F29">
            <v>3410.4</v>
          </cell>
          <cell r="G29">
            <v>2092.5</v>
          </cell>
        </row>
        <row r="30">
          <cell r="A30">
            <v>25100000000</v>
          </cell>
          <cell r="B30" t="str">
            <v>обласний бюджет Чернiгiвецької області</v>
          </cell>
          <cell r="C30">
            <v>4501.0339999999997</v>
          </cell>
          <cell r="D30">
            <v>5828.5460000000003</v>
          </cell>
          <cell r="E30">
            <v>5312.768</v>
          </cell>
          <cell r="F30">
            <v>8541</v>
          </cell>
          <cell r="G30">
            <v>4831.6000000000004</v>
          </cell>
        </row>
        <row r="31">
          <cell r="A31">
            <v>26000000000</v>
          </cell>
          <cell r="B31" t="str">
            <v>м.Київ</v>
          </cell>
          <cell r="C31">
            <v>4478.4290000000001</v>
          </cell>
          <cell r="D31">
            <v>7686.2479999999996</v>
          </cell>
          <cell r="E31">
            <v>8581.6080000000002</v>
          </cell>
          <cell r="F31">
            <v>12592.5</v>
          </cell>
          <cell r="G31">
            <v>10211.1</v>
          </cell>
        </row>
        <row r="32">
          <cell r="A32">
            <v>27000000000</v>
          </cell>
          <cell r="B32" t="str">
            <v>м.Севастополь</v>
          </cell>
          <cell r="C32">
            <v>656.43700000000001</v>
          </cell>
          <cell r="D32">
            <v>1870.8869999999999</v>
          </cell>
          <cell r="E32">
            <v>1073.652</v>
          </cell>
          <cell r="F32">
            <v>1527.6130000000001</v>
          </cell>
          <cell r="G32">
            <v>1254.8</v>
          </cell>
        </row>
        <row r="33">
          <cell r="B33" t="str">
            <v xml:space="preserve">Всього </v>
          </cell>
          <cell r="C33">
            <v>126052.70000000001</v>
          </cell>
          <cell r="D33">
            <v>196276.74499999997</v>
          </cell>
          <cell r="E33">
            <v>196100.90000000005</v>
          </cell>
          <cell r="F33">
            <v>281270.80000000005</v>
          </cell>
          <cell r="G33">
            <v>158658.49999999997</v>
          </cell>
        </row>
        <row r="38">
          <cell r="C38">
            <v>126052.7</v>
          </cell>
          <cell r="D38">
            <v>196276.74499999997</v>
          </cell>
          <cell r="E38">
            <v>196100.9</v>
          </cell>
          <cell r="F38">
            <v>281270.8</v>
          </cell>
          <cell r="G38">
            <v>158658.5</v>
          </cell>
        </row>
        <row r="41"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</sheetNames>
    <sheetDataSet>
      <sheetData sheetId="0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АЗА  "/>
      <sheetName val="ВАТ"/>
      <sheetName val="ВАТ_фил"/>
      <sheetName val="383,40ч"/>
      <sheetName val="383,40т"/>
      <sheetName val="686,00"/>
      <sheetName val="област"/>
      <sheetName val="Сторно"/>
      <sheetName val="Пряма_труба"/>
      <sheetName val="БАЗА   (2)"/>
      <sheetName val="БАЗА   (3)"/>
      <sheetName val="БАЗА   (5)"/>
      <sheetName val="БАЗА   (4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93"/>
    </sheetNames>
    <sheetDataSet>
      <sheetData sheetId="0" refreshError="1">
        <row r="1">
          <cell r="D1" t="str">
            <v>Баланс грошових доходiв i витрат населення Украјни у</v>
          </cell>
          <cell r="K1" t="str">
            <v>GOD</v>
          </cell>
        </row>
        <row r="2">
          <cell r="K2">
            <v>1993</v>
          </cell>
          <cell r="L2" t="str">
            <v>роцi</v>
          </cell>
        </row>
        <row r="3">
          <cell r="N3" t="str">
            <v>(млрд.крб)</v>
          </cell>
        </row>
        <row r="5">
          <cell r="A5" t="str">
            <v>А. ГРОШОВI ДОХОДИ</v>
          </cell>
        </row>
        <row r="6">
          <cell r="A6" t="str">
            <v>1.Заробiтна плата</v>
          </cell>
        </row>
        <row r="7">
          <cell r="A7" t="str">
            <v>2.Оплата працi робiтникiв</v>
          </cell>
        </row>
        <row r="8">
          <cell r="A8" t="str">
            <v xml:space="preserve">  кооперативiв</v>
          </cell>
        </row>
        <row r="9">
          <cell r="A9" t="str">
            <v>3.Доходи робiтникiв та служ-</v>
          </cell>
        </row>
        <row r="10">
          <cell r="A10" t="str">
            <v xml:space="preserve">  бовцiв вiд пiдприїмств та</v>
          </cell>
        </row>
        <row r="11">
          <cell r="A11" t="str">
            <v xml:space="preserve">  органiзацiй крiм зар.плати</v>
          </cell>
        </row>
        <row r="12">
          <cell r="A12" t="str">
            <v xml:space="preserve">4.Грошовi доходи вiд   </v>
          </cell>
        </row>
        <row r="13">
          <cell r="A13" t="str">
            <v xml:space="preserve">  колгоспiв            </v>
          </cell>
        </row>
        <row r="14">
          <cell r="A14" t="str">
            <v>5.Надходження вiд продажу</v>
          </cell>
        </row>
        <row r="15">
          <cell r="A15" t="str">
            <v xml:space="preserve">  продуктiв сiльсьгого госп.</v>
          </cell>
        </row>
        <row r="16">
          <cell r="A16" t="str">
            <v>Всього трудових доходiв</v>
          </cell>
        </row>
        <row r="17">
          <cell r="A17" t="str">
            <v>(рядки 1+2+3+4+5)</v>
          </cell>
        </row>
        <row r="18">
          <cell r="A18" t="str">
            <v>6.Пенсiј, допомоги,стипендiј</v>
          </cell>
        </row>
        <row r="19">
          <cell r="A19" t="str">
            <v xml:space="preserve">  та iншi надходження</v>
          </cell>
        </row>
        <row r="20">
          <cell r="A20" t="str">
            <v xml:space="preserve">     в тому числi:</v>
          </cell>
        </row>
        <row r="21">
          <cell r="A21" t="str">
            <v xml:space="preserve"> пенсiј, допомоги, стипендiј</v>
          </cell>
        </row>
        <row r="22">
          <cell r="A22" t="str">
            <v>Баланс</v>
          </cell>
        </row>
        <row r="23">
          <cell r="A23" t="str">
            <v>Б.ВИТРАТИ ТА ЗАОЩАДЖЕННЯ</v>
          </cell>
        </row>
        <row r="24">
          <cell r="A24" t="str">
            <v>1.Покупка товарiв та оплата</v>
          </cell>
        </row>
        <row r="25">
          <cell r="A25" t="str">
            <v xml:space="preserve">  послуг</v>
          </cell>
        </row>
        <row r="26">
          <cell r="A26" t="str">
            <v xml:space="preserve">    в тому числi:</v>
          </cell>
        </row>
        <row r="27">
          <cell r="A27" t="str">
            <v xml:space="preserve"> покупка товарiв       </v>
          </cell>
        </row>
        <row r="28">
          <cell r="A28" t="str">
            <v xml:space="preserve"> оплата послуг         </v>
          </cell>
        </row>
        <row r="29">
          <cell r="A29" t="str">
            <v>2.Обов'язковi платежi та</v>
          </cell>
        </row>
        <row r="30">
          <cell r="A30" t="str">
            <v xml:space="preserve">  добровiльнi внески</v>
          </cell>
        </row>
        <row r="31">
          <cell r="A31" t="str">
            <v xml:space="preserve">       iз них:</v>
          </cell>
        </row>
        <row r="32">
          <cell r="A32" t="str">
            <v xml:space="preserve"> прибутковий податок з </v>
          </cell>
        </row>
        <row r="33">
          <cell r="A33" t="str">
            <v xml:space="preserve"> населення             </v>
          </cell>
        </row>
        <row r="34">
          <cell r="A34" t="str">
            <v>3.Прирiст вкладiв,придбання</v>
          </cell>
        </row>
        <row r="35">
          <cell r="A35" t="str">
            <v xml:space="preserve">  облiгацiй Державној внутр.</v>
          </cell>
        </row>
        <row r="36">
          <cell r="A36" t="str">
            <v xml:space="preserve">  позики,iнш.цiнних паперiв  </v>
          </cell>
        </row>
        <row r="37">
          <cell r="A37" t="str">
            <v>Всього</v>
          </cell>
        </row>
        <row r="38">
          <cell r="A38" t="str">
            <v xml:space="preserve">В. Перевищення доходiв над </v>
          </cell>
        </row>
        <row r="39">
          <cell r="A39" t="str">
            <v xml:space="preserve">   витратами</v>
          </cell>
        </row>
        <row r="40">
          <cell r="A40" t="str">
            <v>Баланс</v>
          </cell>
        </row>
        <row r="41">
          <cell r="A41" t="str">
            <v>_x000C_</v>
          </cell>
        </row>
        <row r="46">
          <cell r="A46" t="str">
            <v>А. ГРОШОВI ДОХОДИ</v>
          </cell>
        </row>
        <row r="47">
          <cell r="A47" t="str">
            <v>1.Заробiтна плата</v>
          </cell>
        </row>
        <row r="48">
          <cell r="A48" t="str">
            <v>2.Оплата працi робiтникiв</v>
          </cell>
        </row>
        <row r="49">
          <cell r="A49" t="str">
            <v xml:space="preserve">  кооперативiв</v>
          </cell>
        </row>
        <row r="50">
          <cell r="A50" t="str">
            <v>3.Доходи робiтникiв та служ-</v>
          </cell>
        </row>
        <row r="51">
          <cell r="A51" t="str">
            <v xml:space="preserve">  бовцiв вiд пiдприїмств та</v>
          </cell>
        </row>
        <row r="52">
          <cell r="A52" t="str">
            <v xml:space="preserve">  органiзацiй крiм зар.плати</v>
          </cell>
        </row>
        <row r="53">
          <cell r="A53" t="str">
            <v xml:space="preserve">4.Грошовi доходи вiд   </v>
          </cell>
        </row>
        <row r="54">
          <cell r="A54" t="str">
            <v xml:space="preserve">  колгоспiв            </v>
          </cell>
        </row>
        <row r="55">
          <cell r="A55" t="str">
            <v>5.Надходження вiд продажу</v>
          </cell>
        </row>
        <row r="56">
          <cell r="A56" t="str">
            <v xml:space="preserve">  продуктiв сiльсьгого госп.</v>
          </cell>
        </row>
        <row r="57">
          <cell r="A57" t="str">
            <v>Всього трудових доходiв</v>
          </cell>
        </row>
        <row r="58">
          <cell r="A58" t="str">
            <v>(рядки 1+2+3+4+5)</v>
          </cell>
        </row>
        <row r="59">
          <cell r="A59" t="str">
            <v>6.Пенсiј, допомоги,стипендiј</v>
          </cell>
        </row>
        <row r="60">
          <cell r="A60" t="str">
            <v xml:space="preserve">  та iншi надходження</v>
          </cell>
        </row>
        <row r="61">
          <cell r="A61" t="str">
            <v xml:space="preserve">     в тому числi:</v>
          </cell>
        </row>
        <row r="62">
          <cell r="A62" t="str">
            <v xml:space="preserve"> пенсiј, допомоги, стипендiј</v>
          </cell>
        </row>
        <row r="63">
          <cell r="A63" t="str">
            <v>Баланс</v>
          </cell>
        </row>
        <row r="64">
          <cell r="A64" t="str">
            <v>Б.ВИТРАТИ ТА ЗАОЩАДЖЕННЯ</v>
          </cell>
        </row>
        <row r="65">
          <cell r="A65" t="str">
            <v>1.Покупка товарiв та оплата</v>
          </cell>
        </row>
        <row r="66">
          <cell r="A66" t="str">
            <v xml:space="preserve">  послуг</v>
          </cell>
        </row>
        <row r="67">
          <cell r="A67" t="str">
            <v xml:space="preserve">    в тому числi:</v>
          </cell>
        </row>
        <row r="68">
          <cell r="A68" t="str">
            <v xml:space="preserve"> покупка товарiв       </v>
          </cell>
        </row>
        <row r="69">
          <cell r="A69" t="str">
            <v xml:space="preserve"> оплата послуг         </v>
          </cell>
        </row>
        <row r="70">
          <cell r="A70" t="str">
            <v>2.Обов'язковi платежi та</v>
          </cell>
        </row>
        <row r="71">
          <cell r="A71" t="str">
            <v xml:space="preserve">  добровiльнi внески</v>
          </cell>
        </row>
        <row r="72">
          <cell r="A72" t="str">
            <v xml:space="preserve">       iз них:</v>
          </cell>
        </row>
        <row r="73">
          <cell r="A73" t="str">
            <v xml:space="preserve"> прибутковий податок з </v>
          </cell>
        </row>
        <row r="74">
          <cell r="A74" t="str">
            <v xml:space="preserve"> населення             </v>
          </cell>
        </row>
        <row r="75">
          <cell r="A75" t="str">
            <v>3.Прирiст вкладiв,придбання</v>
          </cell>
        </row>
        <row r="76">
          <cell r="A76" t="str">
            <v xml:space="preserve">  облiгацiй Державној внутр.</v>
          </cell>
        </row>
        <row r="77">
          <cell r="A77" t="str">
            <v xml:space="preserve">  позики,iнш.цiнних паперiв  </v>
          </cell>
        </row>
        <row r="78">
          <cell r="A78" t="str">
            <v>Всього</v>
          </cell>
        </row>
        <row r="79">
          <cell r="A79" t="str">
            <v xml:space="preserve">В. Перевищення доходiв над </v>
          </cell>
        </row>
        <row r="80">
          <cell r="A80" t="str">
            <v xml:space="preserve">   витратами</v>
          </cell>
        </row>
        <row r="81">
          <cell r="A81" t="str">
            <v>Баланс</v>
          </cell>
        </row>
        <row r="82">
          <cell r="A82" t="str">
            <v xml:space="preserve">        Довiдково: чисельнiсть населення в</v>
          </cell>
        </row>
        <row r="83">
          <cell r="A83" t="str">
            <v>_x000C_</v>
          </cell>
        </row>
        <row r="88">
          <cell r="A88" t="str">
            <v>А. ГРОШОВI ДОХОДИ</v>
          </cell>
        </row>
        <row r="89">
          <cell r="A89" t="str">
            <v>1.Заробiтна плата</v>
          </cell>
        </row>
        <row r="90">
          <cell r="A90" t="str">
            <v>2.Оплата працi робiтникiв</v>
          </cell>
        </row>
        <row r="91">
          <cell r="A91" t="str">
            <v xml:space="preserve">  кооперативiв</v>
          </cell>
        </row>
        <row r="92">
          <cell r="A92" t="str">
            <v>3.Доходи робiтникiв та служ-</v>
          </cell>
        </row>
        <row r="93">
          <cell r="A93" t="str">
            <v xml:space="preserve">  бовцiв вiд пiдприїмств та</v>
          </cell>
        </row>
        <row r="94">
          <cell r="A94" t="str">
            <v xml:space="preserve">  органiзацiй крiм зар.плати</v>
          </cell>
        </row>
        <row r="95">
          <cell r="A95" t="str">
            <v xml:space="preserve">4.Грошовi доходи вiд   </v>
          </cell>
        </row>
        <row r="96">
          <cell r="A96" t="str">
            <v xml:space="preserve">  колгоспiв            </v>
          </cell>
        </row>
        <row r="97">
          <cell r="A97" t="str">
            <v>5.Надходження вiд продажу</v>
          </cell>
        </row>
        <row r="98">
          <cell r="A98" t="str">
            <v xml:space="preserve">  продуктiв сiльсьгого госп.</v>
          </cell>
        </row>
        <row r="99">
          <cell r="A99" t="str">
            <v>Всього трудових доходiв</v>
          </cell>
        </row>
        <row r="100">
          <cell r="A100" t="str">
            <v>(рядки 1+2+3+4+5)</v>
          </cell>
        </row>
        <row r="101">
          <cell r="A101" t="str">
            <v>6.Пенсiј, допомоги,стипендiј</v>
          </cell>
        </row>
        <row r="102">
          <cell r="A102" t="str">
            <v xml:space="preserve">  та iншi надходження</v>
          </cell>
        </row>
        <row r="103">
          <cell r="A103" t="str">
            <v xml:space="preserve">     в тому числi:</v>
          </cell>
        </row>
        <row r="104">
          <cell r="A104" t="str">
            <v xml:space="preserve"> пенсiј, допомоги, стипендiј</v>
          </cell>
        </row>
        <row r="105">
          <cell r="A105" t="str">
            <v>Баланс</v>
          </cell>
        </row>
        <row r="106">
          <cell r="A106" t="str">
            <v>Б.ВИТРАТИ ТА ЗАОЩАДЖЕННЯ</v>
          </cell>
        </row>
        <row r="107">
          <cell r="A107" t="str">
            <v>1.Покупка товарiв та оплата</v>
          </cell>
        </row>
        <row r="108">
          <cell r="A108" t="str">
            <v xml:space="preserve">  послуг</v>
          </cell>
        </row>
        <row r="109">
          <cell r="A109" t="str">
            <v xml:space="preserve">    в тому числi:</v>
          </cell>
        </row>
        <row r="110">
          <cell r="A110" t="str">
            <v xml:space="preserve"> покупка товарiв       </v>
          </cell>
        </row>
        <row r="111">
          <cell r="A111" t="str">
            <v xml:space="preserve"> оплата послуг         </v>
          </cell>
        </row>
        <row r="112">
          <cell r="A112" t="str">
            <v>2.Обов'язковi платежi та</v>
          </cell>
        </row>
        <row r="113">
          <cell r="A113" t="str">
            <v xml:space="preserve">  добровiльнi внески</v>
          </cell>
        </row>
        <row r="114">
          <cell r="A114" t="str">
            <v xml:space="preserve">       iз них:</v>
          </cell>
        </row>
        <row r="115">
          <cell r="A115" t="str">
            <v xml:space="preserve"> прибутковий податок з </v>
          </cell>
        </row>
        <row r="116">
          <cell r="A116" t="str">
            <v xml:space="preserve"> населення             </v>
          </cell>
        </row>
        <row r="117">
          <cell r="A117" t="str">
            <v>3.Прирiст вкладiв,придбання</v>
          </cell>
        </row>
        <row r="118">
          <cell r="A118" t="str">
            <v xml:space="preserve">  облiгацiй Державној внутр.</v>
          </cell>
        </row>
        <row r="119">
          <cell r="A119" t="str">
            <v xml:space="preserve">  позики,iнш.цiнних паперiв  </v>
          </cell>
        </row>
        <row r="120">
          <cell r="A120" t="str">
            <v>Всього</v>
          </cell>
        </row>
        <row r="121">
          <cell r="A121" t="str">
            <v xml:space="preserve">В. Перевищення доходiв над </v>
          </cell>
        </row>
        <row r="122">
          <cell r="A122" t="str">
            <v xml:space="preserve">   витратами</v>
          </cell>
        </row>
        <row r="123">
          <cell r="A123" t="str">
            <v>Баланс</v>
          </cell>
        </row>
        <row r="124">
          <cell r="A124" t="str">
            <v>_x000C_</v>
          </cell>
        </row>
        <row r="130">
          <cell r="A130" t="str">
            <v>А. ГРОШОВI ДОХОДИ</v>
          </cell>
        </row>
        <row r="131">
          <cell r="A131" t="str">
            <v>1.Заробiтна плата</v>
          </cell>
        </row>
        <row r="132">
          <cell r="A132" t="str">
            <v>2.Оплата працi робiтникiв</v>
          </cell>
        </row>
        <row r="133">
          <cell r="A133" t="str">
            <v xml:space="preserve">  кооперативiв</v>
          </cell>
        </row>
        <row r="134">
          <cell r="A134" t="str">
            <v>3.Доходи робiтникiв та служ-</v>
          </cell>
        </row>
        <row r="135">
          <cell r="A135" t="str">
            <v xml:space="preserve">  бовцiв вiд пiдприїмств та</v>
          </cell>
        </row>
        <row r="136">
          <cell r="A136" t="str">
            <v xml:space="preserve">  органiзацiй крiм зар.плати</v>
          </cell>
        </row>
        <row r="137">
          <cell r="A137" t="str">
            <v xml:space="preserve">4.Грошовi доходи вiд   </v>
          </cell>
        </row>
        <row r="138">
          <cell r="A138" t="str">
            <v xml:space="preserve">  колгоспiв            </v>
          </cell>
        </row>
        <row r="139">
          <cell r="A139" t="str">
            <v>5.Надходження вiд продажу</v>
          </cell>
        </row>
        <row r="140">
          <cell r="A140" t="str">
            <v xml:space="preserve">  продуктiв сiльсьгого госп.</v>
          </cell>
        </row>
        <row r="141">
          <cell r="A141" t="str">
            <v>Всього трудових доходiв</v>
          </cell>
        </row>
        <row r="142">
          <cell r="A142" t="str">
            <v>(рядки 1+2+3+4+5)</v>
          </cell>
        </row>
        <row r="143">
          <cell r="A143" t="str">
            <v>6.Пенсiј, допомоги,стипендiј</v>
          </cell>
        </row>
        <row r="144">
          <cell r="A144" t="str">
            <v xml:space="preserve">  та iншi надходження</v>
          </cell>
        </row>
        <row r="145">
          <cell r="A145" t="str">
            <v xml:space="preserve">     в тому числi:</v>
          </cell>
        </row>
        <row r="146">
          <cell r="A146" t="str">
            <v xml:space="preserve"> пенсiј, допомоги, стипендiј</v>
          </cell>
        </row>
        <row r="147">
          <cell r="A147" t="str">
            <v>Баланс</v>
          </cell>
        </row>
        <row r="148">
          <cell r="A148" t="str">
            <v>Б.ВИТРАТИ ТА ЗАОЩАДЖЕННЯ</v>
          </cell>
        </row>
        <row r="149">
          <cell r="A149" t="str">
            <v>1.Покупка товарiв та оплата</v>
          </cell>
        </row>
        <row r="150">
          <cell r="A150" t="str">
            <v xml:space="preserve">  послуг</v>
          </cell>
        </row>
        <row r="151">
          <cell r="A151" t="str">
            <v xml:space="preserve">    в тому числi:</v>
          </cell>
        </row>
        <row r="152">
          <cell r="A152" t="str">
            <v xml:space="preserve"> покупка товарiв       </v>
          </cell>
        </row>
        <row r="153">
          <cell r="A153" t="str">
            <v xml:space="preserve"> оплата послуг         </v>
          </cell>
        </row>
        <row r="154">
          <cell r="A154" t="str">
            <v>2.Обов'язковi платежi та</v>
          </cell>
        </row>
        <row r="155">
          <cell r="A155" t="str">
            <v xml:space="preserve">  добровiльнi внески</v>
          </cell>
        </row>
        <row r="156">
          <cell r="A156" t="str">
            <v xml:space="preserve">       iз них:</v>
          </cell>
        </row>
        <row r="157">
          <cell r="A157" t="str">
            <v xml:space="preserve"> прибутковий податок з </v>
          </cell>
        </row>
        <row r="158">
          <cell r="A158" t="str">
            <v xml:space="preserve"> населення             </v>
          </cell>
        </row>
        <row r="159">
          <cell r="A159" t="str">
            <v>3.Прирiст вкладiв,придбання</v>
          </cell>
        </row>
        <row r="160">
          <cell r="A160" t="str">
            <v xml:space="preserve">  облiгацiй Державној внутр.</v>
          </cell>
        </row>
        <row r="161">
          <cell r="A161" t="str">
            <v xml:space="preserve">  позики,iнш.цiнних паперiв  </v>
          </cell>
        </row>
        <row r="162">
          <cell r="A162" t="str">
            <v>Всього</v>
          </cell>
        </row>
        <row r="163">
          <cell r="A163" t="str">
            <v xml:space="preserve">В. Перевищення доходiв над </v>
          </cell>
        </row>
        <row r="164">
          <cell r="A164" t="str">
            <v xml:space="preserve">   витратами</v>
          </cell>
        </row>
        <row r="165">
          <cell r="A165" t="str">
            <v>Баланс</v>
          </cell>
        </row>
        <row r="166">
          <cell r="A166" t="str">
            <v>_x000C_</v>
          </cell>
        </row>
      </sheetData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</sheetNames>
    <sheetDataSet>
      <sheetData sheetId="0" refreshError="1"/>
      <sheetData sheetId="1" refreshError="1">
        <row r="2">
          <cell r="F2" t="str">
            <v>Компания "Мама"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лан"/>
      <sheetName val="1  поясн"/>
      <sheetName val="Вир_пок (2)"/>
      <sheetName val="Вир_пок"/>
      <sheetName val="3  Ф2"/>
      <sheetName val="4  04_05"/>
      <sheetName val="4а доходи"/>
      <sheetName val="4б Собівартість (транспортув)"/>
      <sheetName val="4б Собівартість (постач)"/>
      <sheetName val="4б Собівартість (скрапл. газ)"/>
      <sheetName val="5  Сб_Адм_Зб"/>
      <sheetName val="6  Інші доходи"/>
      <sheetName val="7  Інші витрати"/>
      <sheetName val="8  Кошт_вд_04"/>
      <sheetName val="9  Кошт_вд_05"/>
      <sheetName val="10  Кошт_вд_06"/>
      <sheetName val="10  Кошт_вд_06 _1_"/>
      <sheetName val="10  Кошт_вд_06 _2_"/>
      <sheetName val="10  Кошт_вд_06 _3_"/>
      <sheetName val="10  Кошт_вд_06 _4_"/>
      <sheetName val="11  Ф1"/>
      <sheetName val="12_Рух_кошт_непр"/>
      <sheetName val="13  95 р"/>
      <sheetName val="14 Коефіцієнтний аналіз"/>
      <sheetName val="15 Рух коштів"/>
      <sheetName val="16 Кап_вкл"/>
      <sheetName val="17 Фін_інв"/>
      <sheetName val="18 Подат"/>
      <sheetName val="19 МТР"/>
      <sheetName val="20 Внутр оборот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</sheetNames>
    <sheetDataSet>
      <sheetData sheetId="0" refreshError="1"/>
      <sheetData sheetId="1" refreshError="1">
        <row r="6">
          <cell r="E6" t="str">
            <v>31 декабря 2005 года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"/>
    </sheetNames>
    <sheetDataSet>
      <sheetData sheetId="0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  <sheetName val="11)423+424"/>
      <sheetName val="Chart_of_accs"/>
    </sheetNames>
    <sheetDataSet>
      <sheetData sheetId="0" refreshError="1"/>
      <sheetData sheetId="1" refreshError="1">
        <row r="2">
          <cell r="G2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  <sheetName val="реестр заявок"/>
      <sheetName val="ЗКЛ"/>
      <sheetName val="реестр_заявок"/>
    </sheetNames>
    <sheetDataSet>
      <sheetData sheetId="0" refreshError="1"/>
      <sheetData sheetId="1" refreshError="1">
        <row r="2">
          <cell r="G2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АЗА  "/>
      <sheetName val="ВАТ"/>
      <sheetName val="ВАТ_фил"/>
      <sheetName val="210"/>
      <sheetName val="241,5"/>
      <sheetName val="област"/>
      <sheetName val="Сторно"/>
      <sheetName val="Пряма_труба"/>
      <sheetName val="БАЗА   (2)"/>
      <sheetName val="БАЗА   (3)"/>
      <sheetName val="БАЗА   (4)"/>
      <sheetName val="БАЗА   (5)"/>
      <sheetName val="БАЗА   (6)"/>
      <sheetName val="БАЗА   (7)"/>
      <sheetName val="БАЗА   (8)"/>
      <sheetName val="БАЗА   (9)"/>
      <sheetName val="БАЗА   (10)"/>
      <sheetName val="БАЗА   (12)"/>
      <sheetName val="БАЗА   (11)"/>
      <sheetName val="БАЗА   (13)"/>
      <sheetName val="БАЗА   (14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5"/>
  <sheetViews>
    <sheetView tabSelected="1" view="pageBreakPreview" topLeftCell="A13" zoomScaleNormal="100" zoomScaleSheetLayoutView="100" workbookViewId="0">
      <selection activeCell="E23" sqref="E23"/>
    </sheetView>
  </sheetViews>
  <sheetFormatPr defaultRowHeight="12.75" x14ac:dyDescent="0.2"/>
  <cols>
    <col min="1" max="1" width="48.33203125" customWidth="1"/>
    <col min="2" max="2" width="7.1640625" style="10" customWidth="1"/>
    <col min="3" max="3" width="11.1640625" customWidth="1"/>
    <col min="4" max="4" width="10.83203125" customWidth="1"/>
    <col min="5" max="5" width="10.1640625" customWidth="1"/>
    <col min="6" max="6" width="9.83203125" customWidth="1"/>
    <col min="7" max="7" width="12" customWidth="1"/>
    <col min="8" max="8" width="11.83203125" customWidth="1"/>
  </cols>
  <sheetData>
    <row r="1" spans="1:8" ht="17.25" customHeight="1" x14ac:dyDescent="0.2">
      <c r="A1" s="88"/>
      <c r="B1" s="88"/>
      <c r="C1" s="88"/>
      <c r="D1" s="88"/>
      <c r="E1" s="88"/>
      <c r="F1" s="88"/>
      <c r="G1" s="98" t="s">
        <v>48</v>
      </c>
      <c r="H1" s="99"/>
    </row>
    <row r="2" spans="1:8" ht="17.25" customHeight="1" x14ac:dyDescent="0.2">
      <c r="A2" s="88"/>
      <c r="B2" s="88"/>
      <c r="C2" s="88"/>
      <c r="D2" s="89" t="s">
        <v>25</v>
      </c>
      <c r="E2" s="89"/>
      <c r="F2" s="89"/>
      <c r="G2" s="90">
        <v>2022</v>
      </c>
      <c r="H2" s="91"/>
    </row>
    <row r="3" spans="1:8" ht="47.25" customHeight="1" x14ac:dyDescent="0.2">
      <c r="A3" s="92" t="s">
        <v>49</v>
      </c>
      <c r="B3" s="93"/>
      <c r="C3" s="93"/>
      <c r="D3" s="49"/>
      <c r="E3" s="96" t="s">
        <v>26</v>
      </c>
      <c r="F3" s="97"/>
      <c r="G3" s="94" t="s">
        <v>8</v>
      </c>
      <c r="H3" s="95"/>
    </row>
    <row r="4" spans="1:8" ht="17.25" customHeight="1" x14ac:dyDescent="0.2">
      <c r="A4" s="79" t="s">
        <v>0</v>
      </c>
      <c r="B4" s="79"/>
      <c r="C4" s="79"/>
      <c r="D4" s="80" t="s">
        <v>27</v>
      </c>
      <c r="E4" s="80"/>
      <c r="F4" s="80"/>
      <c r="G4" s="81"/>
      <c r="H4" s="82"/>
    </row>
    <row r="5" spans="1:8" ht="17.25" customHeight="1" x14ac:dyDescent="0.2">
      <c r="A5" s="78" t="s">
        <v>29</v>
      </c>
      <c r="B5" s="79"/>
      <c r="C5" s="79"/>
      <c r="D5" s="80" t="s">
        <v>28</v>
      </c>
      <c r="E5" s="80"/>
      <c r="F5" s="80"/>
      <c r="G5" s="81">
        <v>91511</v>
      </c>
      <c r="H5" s="82"/>
    </row>
    <row r="6" spans="1:8" ht="17.25" customHeight="1" x14ac:dyDescent="0.2">
      <c r="A6" s="78" t="s">
        <v>30</v>
      </c>
      <c r="B6" s="79"/>
      <c r="C6" s="79"/>
      <c r="D6" s="80" t="s">
        <v>31</v>
      </c>
      <c r="E6" s="80"/>
      <c r="F6" s="80"/>
      <c r="G6" s="81" t="s">
        <v>9</v>
      </c>
      <c r="H6" s="82"/>
    </row>
    <row r="7" spans="1:8" ht="17.25" customHeight="1" x14ac:dyDescent="0.2">
      <c r="A7" s="78" t="s">
        <v>32</v>
      </c>
      <c r="B7" s="78"/>
      <c r="C7" s="78"/>
      <c r="D7" s="78"/>
      <c r="E7" s="78"/>
      <c r="F7" s="78"/>
      <c r="G7" s="83"/>
      <c r="H7" s="83"/>
    </row>
    <row r="8" spans="1:8" ht="17.25" customHeight="1" x14ac:dyDescent="0.2">
      <c r="A8" s="78" t="s">
        <v>33</v>
      </c>
      <c r="B8" s="79"/>
      <c r="C8" s="79"/>
      <c r="D8" s="83"/>
      <c r="E8" s="83"/>
      <c r="F8" s="83"/>
      <c r="G8" s="83"/>
      <c r="H8" s="83"/>
    </row>
    <row r="9" spans="1:8" ht="17.25" customHeight="1" x14ac:dyDescent="0.2">
      <c r="A9" s="7" t="s">
        <v>34</v>
      </c>
      <c r="B9" s="8"/>
      <c r="C9" s="7"/>
      <c r="D9" s="6"/>
      <c r="E9" s="6"/>
      <c r="F9" s="6"/>
      <c r="G9" s="6"/>
      <c r="H9" s="6"/>
    </row>
    <row r="10" spans="1:8" ht="17.25" customHeight="1" x14ac:dyDescent="0.2">
      <c r="A10" s="1"/>
      <c r="B10" s="9"/>
      <c r="C10" s="1"/>
      <c r="D10" s="16"/>
      <c r="E10" s="16"/>
      <c r="F10" s="16"/>
      <c r="G10" s="16"/>
      <c r="H10" s="16"/>
    </row>
    <row r="11" spans="1:8" ht="17.25" customHeight="1" x14ac:dyDescent="0.2">
      <c r="A11" s="86" t="s">
        <v>35</v>
      </c>
      <c r="B11" s="87"/>
      <c r="C11" s="87"/>
      <c r="D11" s="87"/>
      <c r="E11" s="87"/>
      <c r="F11" s="87"/>
      <c r="G11" s="87"/>
      <c r="H11" s="87"/>
    </row>
    <row r="12" spans="1:8" ht="15.75" customHeight="1" x14ac:dyDescent="0.2">
      <c r="A12" s="84" t="s">
        <v>50</v>
      </c>
      <c r="B12" s="84"/>
      <c r="C12" s="84"/>
      <c r="D12" s="84"/>
      <c r="E12" s="84"/>
      <c r="F12" s="84"/>
      <c r="G12" s="84"/>
      <c r="H12" s="84"/>
    </row>
    <row r="13" spans="1:8" ht="6.75" customHeight="1" x14ac:dyDescent="0.2">
      <c r="A13" s="85"/>
      <c r="B13" s="85"/>
      <c r="C13" s="85"/>
      <c r="D13" s="85"/>
      <c r="E13" s="85"/>
      <c r="F13" s="85"/>
      <c r="G13" s="85"/>
      <c r="H13" s="85"/>
    </row>
    <row r="14" spans="1:8" ht="20.25" customHeight="1" x14ac:dyDescent="0.25">
      <c r="A14" s="70" t="s">
        <v>1</v>
      </c>
      <c r="B14" s="70"/>
      <c r="C14" s="70"/>
      <c r="D14" s="70"/>
      <c r="E14" s="70"/>
      <c r="F14" s="70"/>
      <c r="G14" s="70"/>
      <c r="H14" s="70"/>
    </row>
    <row r="15" spans="1:8" ht="12" customHeight="1" x14ac:dyDescent="0.2">
      <c r="A15" s="58" t="s">
        <v>63</v>
      </c>
    </row>
    <row r="16" spans="1:8" ht="38.25" customHeight="1" x14ac:dyDescent="0.2">
      <c r="A16" s="71" t="s">
        <v>36</v>
      </c>
      <c r="B16" s="73" t="s">
        <v>10</v>
      </c>
      <c r="C16" s="77" t="s">
        <v>37</v>
      </c>
      <c r="D16" s="77"/>
      <c r="E16" s="75" t="s">
        <v>40</v>
      </c>
      <c r="F16" s="75"/>
      <c r="G16" s="75"/>
      <c r="H16" s="76"/>
    </row>
    <row r="17" spans="1:8" ht="27.75" customHeight="1" x14ac:dyDescent="0.2">
      <c r="A17" s="72"/>
      <c r="B17" s="74"/>
      <c r="C17" s="39" t="s">
        <v>38</v>
      </c>
      <c r="D17" s="38" t="s">
        <v>39</v>
      </c>
      <c r="E17" s="40" t="s">
        <v>41</v>
      </c>
      <c r="F17" s="41" t="s">
        <v>42</v>
      </c>
      <c r="G17" s="40" t="s">
        <v>43</v>
      </c>
      <c r="H17" s="41" t="s">
        <v>44</v>
      </c>
    </row>
    <row r="18" spans="1:8" ht="12" customHeight="1" x14ac:dyDescent="0.2">
      <c r="A18" s="32">
        <v>1</v>
      </c>
      <c r="B18" s="33">
        <v>2</v>
      </c>
      <c r="C18" s="36">
        <v>3</v>
      </c>
      <c r="D18" s="37">
        <v>4</v>
      </c>
      <c r="E18" s="32">
        <v>5</v>
      </c>
      <c r="F18" s="32">
        <v>6</v>
      </c>
      <c r="G18" s="34">
        <v>7</v>
      </c>
      <c r="H18" s="32">
        <v>8</v>
      </c>
    </row>
    <row r="19" spans="1:8" ht="14.25" customHeight="1" x14ac:dyDescent="0.25">
      <c r="A19" s="11" t="s">
        <v>55</v>
      </c>
      <c r="B19" s="25"/>
      <c r="C19" s="42"/>
      <c r="D19" s="43"/>
      <c r="E19" s="43"/>
      <c r="F19" s="43"/>
      <c r="G19" s="44"/>
      <c r="H19" s="43"/>
    </row>
    <row r="20" spans="1:8" s="5" customFormat="1" ht="25.5" customHeight="1" x14ac:dyDescent="0.2">
      <c r="A20" s="12" t="s">
        <v>16</v>
      </c>
      <c r="B20" s="27">
        <v>10</v>
      </c>
      <c r="C20" s="17">
        <v>46214.35</v>
      </c>
      <c r="D20" s="19">
        <v>47390.7</v>
      </c>
      <c r="E20" s="19">
        <v>38732.730000000003</v>
      </c>
      <c r="F20" s="19">
        <f>D20</f>
        <v>47390.7</v>
      </c>
      <c r="G20" s="29">
        <f>F20-E20</f>
        <v>8657.9699999999939</v>
      </c>
      <c r="H20" s="51">
        <f>F20*100/E20</f>
        <v>122.35311066377194</v>
      </c>
    </row>
    <row r="21" spans="1:8" ht="15.75" customHeight="1" x14ac:dyDescent="0.2">
      <c r="A21" s="22" t="s">
        <v>19</v>
      </c>
      <c r="B21" s="31">
        <v>11</v>
      </c>
      <c r="C21" s="17">
        <v>45772.29</v>
      </c>
      <c r="D21" s="19">
        <v>47019.4</v>
      </c>
      <c r="E21" s="19">
        <v>38052.730000000003</v>
      </c>
      <c r="F21" s="19">
        <f t="shared" ref="F21:F22" si="0">D21</f>
        <v>47019.4</v>
      </c>
      <c r="G21" s="29">
        <f>F21-E21</f>
        <v>8966.6699999999983</v>
      </c>
      <c r="H21" s="51">
        <f>F21*100/E21</f>
        <v>123.56380212405259</v>
      </c>
    </row>
    <row r="22" spans="1:8" ht="14.25" customHeight="1" x14ac:dyDescent="0.2">
      <c r="A22" s="13" t="s">
        <v>11</v>
      </c>
      <c r="B22" s="27">
        <v>20</v>
      </c>
      <c r="C22" s="17">
        <v>143.44999999999999</v>
      </c>
      <c r="D22" s="19">
        <v>68.400000000000006</v>
      </c>
      <c r="E22" s="19">
        <v>110</v>
      </c>
      <c r="F22" s="19">
        <f t="shared" si="0"/>
        <v>68.400000000000006</v>
      </c>
      <c r="G22" s="29">
        <f>F22-E22</f>
        <v>-41.599999999999994</v>
      </c>
      <c r="H22" s="51">
        <f>F22*100/E22</f>
        <v>62.181818181818187</v>
      </c>
    </row>
    <row r="23" spans="1:8" s="4" customFormat="1" ht="27" customHeight="1" x14ac:dyDescent="0.2">
      <c r="A23" s="11" t="s">
        <v>52</v>
      </c>
      <c r="B23" s="28">
        <v>30</v>
      </c>
      <c r="C23" s="21">
        <f>C20-C22</f>
        <v>46070.9</v>
      </c>
      <c r="D23" s="21">
        <f>D20-D22</f>
        <v>47322.299999999996</v>
      </c>
      <c r="E23" s="21">
        <f>E20-E22</f>
        <v>38622.730000000003</v>
      </c>
      <c r="F23" s="21">
        <f>F20-F22</f>
        <v>47322.299999999996</v>
      </c>
      <c r="G23" s="29">
        <f>F23-E23</f>
        <v>8699.5699999999924</v>
      </c>
      <c r="H23" s="51">
        <f>F23*100/E23</f>
        <v>122.52448234498182</v>
      </c>
    </row>
    <row r="24" spans="1:8" ht="12.75" customHeight="1" x14ac:dyDescent="0.2">
      <c r="A24" s="13" t="s">
        <v>12</v>
      </c>
      <c r="B24" s="27">
        <v>40</v>
      </c>
      <c r="C24" s="17">
        <f>SUM(C26:C27)</f>
        <v>207.65</v>
      </c>
      <c r="D24" s="17">
        <f>SUM(D26:D27)</f>
        <v>6063.5</v>
      </c>
      <c r="E24" s="17">
        <f>SUM(E26:E27)</f>
        <v>4510</v>
      </c>
      <c r="F24" s="17">
        <f>SUM(F26:F27)</f>
        <v>6063.5</v>
      </c>
      <c r="G24" s="29">
        <f>F24-E24</f>
        <v>1553.5</v>
      </c>
      <c r="H24" s="51">
        <f>F24*100/E24</f>
        <v>134.44567627494456</v>
      </c>
    </row>
    <row r="25" spans="1:8" ht="14.25" customHeight="1" x14ac:dyDescent="0.2">
      <c r="A25" s="13" t="s">
        <v>13</v>
      </c>
      <c r="B25" s="25"/>
      <c r="C25" s="17"/>
      <c r="D25" s="20"/>
      <c r="E25" s="20"/>
      <c r="F25" s="20"/>
      <c r="G25" s="30"/>
      <c r="H25" s="20"/>
    </row>
    <row r="26" spans="1:8" x14ac:dyDescent="0.2">
      <c r="A26" s="13" t="s">
        <v>2</v>
      </c>
      <c r="B26" s="27">
        <v>41</v>
      </c>
      <c r="C26" s="17">
        <v>207.65</v>
      </c>
      <c r="D26" s="19">
        <v>136.4</v>
      </c>
      <c r="E26" s="19">
        <v>210</v>
      </c>
      <c r="F26" s="19">
        <f>D26</f>
        <v>136.4</v>
      </c>
      <c r="G26" s="29">
        <f>F26-E26</f>
        <v>-73.599999999999994</v>
      </c>
      <c r="H26" s="51">
        <f>F26*100/E26</f>
        <v>64.952380952380949</v>
      </c>
    </row>
    <row r="27" spans="1:8" ht="27.75" customHeight="1" x14ac:dyDescent="0.2">
      <c r="A27" s="13" t="s">
        <v>51</v>
      </c>
      <c r="B27" s="27">
        <v>42</v>
      </c>
      <c r="C27" s="17"/>
      <c r="D27" s="20">
        <v>5927.1</v>
      </c>
      <c r="E27" s="20">
        <v>4300</v>
      </c>
      <c r="F27" s="20">
        <f>D27</f>
        <v>5927.1</v>
      </c>
      <c r="G27" s="30"/>
      <c r="H27" s="20"/>
    </row>
    <row r="28" spans="1:8" ht="13.5" customHeight="1" x14ac:dyDescent="0.2">
      <c r="A28" s="11" t="s">
        <v>14</v>
      </c>
      <c r="B28" s="27">
        <v>50</v>
      </c>
      <c r="C28" s="17">
        <v>2300</v>
      </c>
      <c r="D28" s="19">
        <v>98.2</v>
      </c>
      <c r="E28" s="19">
        <v>1100</v>
      </c>
      <c r="F28" s="19">
        <f>D28</f>
        <v>98.2</v>
      </c>
      <c r="G28" s="29">
        <f>F28-E28</f>
        <v>-1001.8</v>
      </c>
      <c r="H28" s="51">
        <f>F28*100/E28</f>
        <v>8.9272727272727277</v>
      </c>
    </row>
    <row r="29" spans="1:8" ht="13.5" customHeight="1" x14ac:dyDescent="0.2">
      <c r="A29" s="13" t="s">
        <v>17</v>
      </c>
      <c r="B29" s="27"/>
      <c r="C29" s="17"/>
      <c r="D29" s="20"/>
      <c r="E29" s="20"/>
      <c r="F29" s="20"/>
      <c r="G29" s="30"/>
      <c r="H29" s="20"/>
    </row>
    <row r="30" spans="1:8" ht="15" customHeight="1" x14ac:dyDescent="0.2">
      <c r="A30" s="13" t="s">
        <v>3</v>
      </c>
      <c r="B30" s="27">
        <v>51</v>
      </c>
      <c r="C30" s="17">
        <v>2300</v>
      </c>
      <c r="D30" s="19">
        <v>98.2</v>
      </c>
      <c r="E30" s="19">
        <v>1100</v>
      </c>
      <c r="F30" s="19">
        <f>D30</f>
        <v>98.2</v>
      </c>
      <c r="G30" s="29">
        <f>F30-E30</f>
        <v>-1001.8</v>
      </c>
      <c r="H30" s="51">
        <f>F30*100/E30</f>
        <v>8.9272727272727277</v>
      </c>
    </row>
    <row r="31" spans="1:8" ht="13.5" customHeight="1" x14ac:dyDescent="0.2">
      <c r="A31" s="11" t="s">
        <v>53</v>
      </c>
      <c r="B31" s="26">
        <v>60</v>
      </c>
      <c r="C31" s="18">
        <f>C23+C24+C28</f>
        <v>48578.55</v>
      </c>
      <c r="D31" s="18">
        <f t="shared" ref="D31:F31" si="1">D23+D24+D28</f>
        <v>53483.999999999993</v>
      </c>
      <c r="E31" s="18">
        <f t="shared" si="1"/>
        <v>44232.73</v>
      </c>
      <c r="F31" s="18">
        <f t="shared" si="1"/>
        <v>53483.999999999993</v>
      </c>
      <c r="G31" s="21">
        <f>G23+G24+G28</f>
        <v>9251.2699999999932</v>
      </c>
      <c r="H31" s="51">
        <f>F31*100/E31</f>
        <v>120.91498761211434</v>
      </c>
    </row>
    <row r="32" spans="1:8" ht="12.75" customHeight="1" x14ac:dyDescent="0.2">
      <c r="A32" s="11" t="s">
        <v>54</v>
      </c>
      <c r="B32" s="25"/>
      <c r="C32" s="45"/>
      <c r="D32" s="45"/>
      <c r="E32" s="45"/>
      <c r="F32" s="45"/>
      <c r="G32" s="46"/>
      <c r="H32" s="45"/>
    </row>
    <row r="33" spans="1:8" ht="14.25" customHeight="1" x14ac:dyDescent="0.2">
      <c r="A33" s="13" t="s">
        <v>20</v>
      </c>
      <c r="B33" s="27">
        <v>70</v>
      </c>
      <c r="C33" s="19">
        <v>9866.65</v>
      </c>
      <c r="D33" s="17">
        <v>11632.9</v>
      </c>
      <c r="E33" s="17">
        <v>10450.299999999999</v>
      </c>
      <c r="F33" s="17">
        <f>D33</f>
        <v>11632.9</v>
      </c>
      <c r="G33" s="29">
        <f>F33-E33</f>
        <v>1182.6000000000004</v>
      </c>
      <c r="H33" s="51">
        <f t="shared" ref="H33:H37" si="2">F33*100/E33</f>
        <v>111.31642153813767</v>
      </c>
    </row>
    <row r="34" spans="1:8" ht="15" customHeight="1" x14ac:dyDescent="0.2">
      <c r="A34" s="13" t="s">
        <v>21</v>
      </c>
      <c r="B34" s="27">
        <v>80</v>
      </c>
      <c r="C34" s="17">
        <v>30843.9</v>
      </c>
      <c r="D34" s="17">
        <v>29129.8</v>
      </c>
      <c r="E34" s="17">
        <v>25320</v>
      </c>
      <c r="F34" s="17">
        <f t="shared" ref="F34:F37" si="3">D34</f>
        <v>29129.8</v>
      </c>
      <c r="G34" s="29">
        <f>F34-E34</f>
        <v>3809.7999999999993</v>
      </c>
      <c r="H34" s="51">
        <f t="shared" si="2"/>
        <v>115.04660347551342</v>
      </c>
    </row>
    <row r="35" spans="1:8" ht="14.25" customHeight="1" x14ac:dyDescent="0.2">
      <c r="A35" s="13" t="s">
        <v>22</v>
      </c>
      <c r="B35" s="27">
        <v>90</v>
      </c>
      <c r="C35" s="17">
        <v>6270.02</v>
      </c>
      <c r="D35" s="17">
        <v>5641.5</v>
      </c>
      <c r="E35" s="17">
        <v>5139.7</v>
      </c>
      <c r="F35" s="17">
        <f t="shared" si="3"/>
        <v>5641.5</v>
      </c>
      <c r="G35" s="29">
        <f>F35-E35</f>
        <v>501.80000000000018</v>
      </c>
      <c r="H35" s="51">
        <f t="shared" si="2"/>
        <v>109.76321575189213</v>
      </c>
    </row>
    <row r="36" spans="1:8" ht="14.25" customHeight="1" x14ac:dyDescent="0.2">
      <c r="A36" s="13" t="s">
        <v>23</v>
      </c>
      <c r="B36" s="27">
        <v>100</v>
      </c>
      <c r="C36" s="17">
        <v>3320</v>
      </c>
      <c r="D36" s="17">
        <v>4307</v>
      </c>
      <c r="E36" s="17">
        <v>2200</v>
      </c>
      <c r="F36" s="17">
        <f t="shared" si="3"/>
        <v>4307</v>
      </c>
      <c r="G36" s="29">
        <f>F36-E36</f>
        <v>2107</v>
      </c>
      <c r="H36" s="51">
        <f t="shared" si="2"/>
        <v>195.77272727272728</v>
      </c>
    </row>
    <row r="37" spans="1:8" ht="15" customHeight="1" x14ac:dyDescent="0.2">
      <c r="A37" s="13" t="s">
        <v>15</v>
      </c>
      <c r="B37" s="27">
        <v>110</v>
      </c>
      <c r="C37" s="17">
        <v>1597.98</v>
      </c>
      <c r="D37" s="17">
        <v>2772.8</v>
      </c>
      <c r="E37" s="17">
        <v>1122.73</v>
      </c>
      <c r="F37" s="17">
        <f t="shared" si="3"/>
        <v>2772.8</v>
      </c>
      <c r="G37" s="29">
        <f>F37-E37</f>
        <v>1650.0700000000002</v>
      </c>
      <c r="H37" s="51">
        <f t="shared" si="2"/>
        <v>246.96944056006342</v>
      </c>
    </row>
    <row r="38" spans="1:8" ht="15" customHeight="1" x14ac:dyDescent="0.2">
      <c r="A38" s="11" t="s">
        <v>56</v>
      </c>
      <c r="B38" s="24">
        <v>120</v>
      </c>
      <c r="C38" s="18">
        <f>C33+C34+C35+C37</f>
        <v>48578.55000000001</v>
      </c>
      <c r="D38" s="18">
        <f>D33+D34+D35+D37+D36</f>
        <v>53484</v>
      </c>
      <c r="E38" s="18">
        <f>E33+E34+E35+E37+E36</f>
        <v>44232.73</v>
      </c>
      <c r="F38" s="18">
        <f>F33+F34+F35+F37+F36</f>
        <v>53484</v>
      </c>
      <c r="G38" s="18">
        <f>G33+G34+G35+G37</f>
        <v>7144.27</v>
      </c>
      <c r="H38" s="51">
        <f>F38*100/E38</f>
        <v>120.91498761211437</v>
      </c>
    </row>
    <row r="39" spans="1:8" ht="15" customHeight="1" x14ac:dyDescent="0.2">
      <c r="A39" s="67" t="s">
        <v>57</v>
      </c>
      <c r="B39" s="68"/>
      <c r="C39" s="68"/>
      <c r="D39" s="68"/>
      <c r="E39" s="68"/>
      <c r="F39" s="68"/>
      <c r="G39" s="68"/>
      <c r="H39" s="69"/>
    </row>
    <row r="40" spans="1:8" ht="25.5" customHeight="1" x14ac:dyDescent="0.2">
      <c r="A40" s="13" t="s">
        <v>47</v>
      </c>
      <c r="B40" s="23">
        <v>130</v>
      </c>
      <c r="C40" s="47">
        <v>8098.53</v>
      </c>
      <c r="D40" s="47">
        <v>2525.3000000000002</v>
      </c>
      <c r="E40" s="47">
        <v>720</v>
      </c>
      <c r="F40" s="47">
        <f>D40</f>
        <v>2525.3000000000002</v>
      </c>
      <c r="G40" s="29">
        <f>F40-E40</f>
        <v>1805.3000000000002</v>
      </c>
      <c r="H40" s="51">
        <f>F40*100/E40</f>
        <v>350.73611111111114</v>
      </c>
    </row>
    <row r="41" spans="1:8" ht="15" customHeight="1" x14ac:dyDescent="0.2">
      <c r="A41" s="13" t="s">
        <v>58</v>
      </c>
      <c r="B41" s="23">
        <v>131</v>
      </c>
      <c r="C41" s="47">
        <v>5251.1</v>
      </c>
      <c r="D41" s="19">
        <v>54.8</v>
      </c>
      <c r="E41" s="19">
        <v>200</v>
      </c>
      <c r="F41" s="47">
        <f t="shared" ref="F41:F42" si="4">D41</f>
        <v>54.8</v>
      </c>
      <c r="G41" s="29">
        <f>F41-E41</f>
        <v>-145.19999999999999</v>
      </c>
      <c r="H41" s="51">
        <f>F41*100/E41</f>
        <v>27.4</v>
      </c>
    </row>
    <row r="42" spans="1:8" ht="15" customHeight="1" x14ac:dyDescent="0.2">
      <c r="A42" s="13" t="s">
        <v>59</v>
      </c>
      <c r="B42" s="23">
        <v>132</v>
      </c>
      <c r="C42" s="47"/>
      <c r="D42" s="19">
        <v>2470.5</v>
      </c>
      <c r="E42" s="19">
        <v>320</v>
      </c>
      <c r="F42" s="47">
        <f t="shared" si="4"/>
        <v>2470.5</v>
      </c>
      <c r="G42" s="29"/>
      <c r="H42" s="51"/>
    </row>
    <row r="43" spans="1:8" ht="38.25" x14ac:dyDescent="0.2">
      <c r="A43" s="13" t="s">
        <v>24</v>
      </c>
      <c r="B43" s="23">
        <v>140</v>
      </c>
      <c r="C43" s="47">
        <v>49.11</v>
      </c>
      <c r="D43" s="47">
        <v>765.31</v>
      </c>
      <c r="E43" s="47"/>
      <c r="F43" s="47">
        <f>D43</f>
        <v>765.31</v>
      </c>
      <c r="G43" s="29">
        <f>F43-E43</f>
        <v>765.31</v>
      </c>
      <c r="H43" s="51"/>
    </row>
    <row r="44" spans="1:8" x14ac:dyDescent="0.2">
      <c r="A44" s="13" t="s">
        <v>59</v>
      </c>
      <c r="B44" s="23">
        <v>141</v>
      </c>
      <c r="C44" s="50"/>
      <c r="D44" s="50">
        <v>765.31</v>
      </c>
      <c r="E44" s="50"/>
      <c r="F44" s="50">
        <f>D44</f>
        <v>765.31</v>
      </c>
      <c r="G44" s="29">
        <f>F44-E44</f>
        <v>765.31</v>
      </c>
      <c r="H44" s="51"/>
    </row>
    <row r="45" spans="1:8" ht="12.75" customHeight="1" x14ac:dyDescent="0.2">
      <c r="A45" s="14" t="s">
        <v>60</v>
      </c>
      <c r="B45" s="24"/>
      <c r="C45" s="48">
        <f>C40+C43</f>
        <v>8147.6399999999994</v>
      </c>
      <c r="D45" s="48">
        <f t="shared" ref="D45:G45" si="5">D40+D43</f>
        <v>3290.61</v>
      </c>
      <c r="E45" s="48">
        <f t="shared" si="5"/>
        <v>720</v>
      </c>
      <c r="F45" s="48">
        <f t="shared" si="5"/>
        <v>3290.61</v>
      </c>
      <c r="G45" s="48">
        <f t="shared" si="5"/>
        <v>2570.61</v>
      </c>
      <c r="H45" s="51">
        <f>F45*100/E45</f>
        <v>457.02916666666664</v>
      </c>
    </row>
    <row r="46" spans="1:8" ht="24" customHeight="1" x14ac:dyDescent="0.2">
      <c r="A46" s="59" t="s">
        <v>61</v>
      </c>
      <c r="B46" s="60"/>
      <c r="C46" s="61">
        <f>C41+C44+C42</f>
        <v>5251.1</v>
      </c>
      <c r="D46" s="61">
        <f>D41+D44+D42</f>
        <v>3290.6099999999997</v>
      </c>
      <c r="E46" s="61">
        <f>E41+E44+E42</f>
        <v>520</v>
      </c>
      <c r="F46" s="61">
        <f>F41+F44+F42</f>
        <v>3290.6099999999997</v>
      </c>
      <c r="G46" s="61">
        <f>G41+G44+G42</f>
        <v>620.1099999999999</v>
      </c>
      <c r="H46" s="62">
        <f>F46*100/E46</f>
        <v>632.80961538461531</v>
      </c>
    </row>
    <row r="47" spans="1:8" ht="14.25" customHeight="1" x14ac:dyDescent="0.2">
      <c r="A47" s="64" t="s">
        <v>62</v>
      </c>
      <c r="B47" s="65"/>
      <c r="C47" s="65"/>
      <c r="D47" s="65"/>
      <c r="E47" s="65"/>
      <c r="F47" s="65"/>
      <c r="G47" s="65"/>
      <c r="H47" s="66"/>
    </row>
    <row r="48" spans="1:8" ht="15" customHeight="1" x14ac:dyDescent="0.2">
      <c r="A48" s="13" t="s">
        <v>7</v>
      </c>
      <c r="B48" s="23">
        <v>150</v>
      </c>
      <c r="C48" s="35">
        <v>743.5</v>
      </c>
      <c r="D48" s="17">
        <v>762.75</v>
      </c>
      <c r="E48" s="15">
        <v>743.5</v>
      </c>
      <c r="F48" s="15">
        <v>762.75</v>
      </c>
      <c r="G48" s="29">
        <f>F48-E48</f>
        <v>19.25</v>
      </c>
      <c r="H48" s="51">
        <f>F48*100/E48</f>
        <v>102.58910558170814</v>
      </c>
    </row>
    <row r="50" spans="1:8" ht="8.25" customHeight="1" x14ac:dyDescent="0.2"/>
    <row r="51" spans="1:8" ht="8.25" customHeight="1" x14ac:dyDescent="0.2"/>
    <row r="52" spans="1:8" ht="7.5" customHeight="1" x14ac:dyDescent="0.2"/>
    <row r="53" spans="1:8" s="53" customFormat="1" ht="15" x14ac:dyDescent="0.2">
      <c r="A53" s="57" t="s">
        <v>18</v>
      </c>
      <c r="B53" s="52"/>
      <c r="D53" s="54"/>
      <c r="F53" s="55" t="s">
        <v>45</v>
      </c>
      <c r="G53" s="55"/>
      <c r="H53" s="56"/>
    </row>
    <row r="54" spans="1:8" x14ac:dyDescent="0.2">
      <c r="A54" s="3" t="s">
        <v>6</v>
      </c>
      <c r="D54" s="2" t="s">
        <v>4</v>
      </c>
      <c r="F54" t="s">
        <v>5</v>
      </c>
    </row>
    <row r="55" spans="1:8" x14ac:dyDescent="0.2">
      <c r="A55" s="63" t="s">
        <v>46</v>
      </c>
      <c r="B55" s="63"/>
      <c r="C55" s="63"/>
      <c r="D55" s="63"/>
      <c r="E55" s="63"/>
      <c r="F55" s="63"/>
      <c r="G55" s="63"/>
      <c r="H55" s="63"/>
    </row>
  </sheetData>
  <mergeCells count="34">
    <mergeCell ref="A1:C1"/>
    <mergeCell ref="D1:F1"/>
    <mergeCell ref="G1:H1"/>
    <mergeCell ref="A4:C4"/>
    <mergeCell ref="D4:F4"/>
    <mergeCell ref="G4:H4"/>
    <mergeCell ref="A5:C5"/>
    <mergeCell ref="D5:F5"/>
    <mergeCell ref="G5:H5"/>
    <mergeCell ref="A2:C2"/>
    <mergeCell ref="D2:F2"/>
    <mergeCell ref="G2:H2"/>
    <mergeCell ref="A3:C3"/>
    <mergeCell ref="G3:H3"/>
    <mergeCell ref="E3:F3"/>
    <mergeCell ref="A8:C8"/>
    <mergeCell ref="D8:F8"/>
    <mergeCell ref="G8:H8"/>
    <mergeCell ref="A12:H12"/>
    <mergeCell ref="A13:H13"/>
    <mergeCell ref="A11:H11"/>
    <mergeCell ref="A6:C6"/>
    <mergeCell ref="D6:F6"/>
    <mergeCell ref="G6:H6"/>
    <mergeCell ref="A7:F7"/>
    <mergeCell ref="G7:H7"/>
    <mergeCell ref="A55:H55"/>
    <mergeCell ref="A47:H47"/>
    <mergeCell ref="A39:H39"/>
    <mergeCell ref="A14:H14"/>
    <mergeCell ref="A16:A17"/>
    <mergeCell ref="B16:B17"/>
    <mergeCell ref="E16:H16"/>
    <mergeCell ref="C16:D16"/>
  </mergeCells>
  <pageMargins left="0.69" right="0.34" top="0.32" bottom="0.31" header="0.31496062992125984" footer="0.31496062992125984"/>
  <pageSetup paperSize="9" scale="85" fitToHeight="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фінплан 20</vt:lpstr>
      <vt:lpstr>'фінплан 20'!Область_печати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k36</dc:creator>
  <cp:lastModifiedBy>Admin</cp:lastModifiedBy>
  <cp:lastPrinted>2022-11-21T12:57:38Z</cp:lastPrinted>
  <dcterms:created xsi:type="dcterms:W3CDTF">2019-05-02T07:08:05Z</dcterms:created>
  <dcterms:modified xsi:type="dcterms:W3CDTF">2022-12-13T05:57:45Z</dcterms:modified>
</cp:coreProperties>
</file>