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611161" sheetId="2" r:id="rId1"/>
  </sheets>
  <definedNames>
    <definedName name="_xlnm.Print_Area" localSheetId="0">КПК0611161!$A$1:$BM$106</definedName>
  </definedNames>
  <calcPr calcId="124519" calcMode="manual"/>
</workbook>
</file>

<file path=xl/calcChain.xml><?xml version="1.0" encoding="utf-8"?>
<calcChain xmlns="http://schemas.openxmlformats.org/spreadsheetml/2006/main">
  <c r="AS22" i="2"/>
  <c r="AC51" s="1"/>
  <c r="AK54"/>
  <c r="BE92"/>
  <c r="BE85"/>
  <c r="AW85"/>
  <c r="AW77"/>
  <c r="BE77" s="1"/>
  <c r="AS53"/>
  <c r="I23"/>
  <c r="BE86"/>
  <c r="AK52"/>
  <c r="AS52" s="1"/>
  <c r="BE78"/>
  <c r="BE93"/>
  <c r="BE91"/>
  <c r="BE90"/>
  <c r="BE89"/>
  <c r="BE88"/>
  <c r="BE87"/>
  <c r="BE84"/>
  <c r="BE83"/>
  <c r="BE82"/>
  <c r="BE81"/>
  <c r="BE80"/>
  <c r="BE79"/>
  <c r="BE76"/>
  <c r="BE75"/>
  <c r="BE74"/>
  <c r="BE73"/>
  <c r="BE72"/>
  <c r="BE71"/>
  <c r="BE70"/>
  <c r="BE69"/>
  <c r="BE68"/>
  <c r="AR62"/>
  <c r="AC54" l="1"/>
  <c r="AS54" s="1"/>
  <c r="AS51"/>
  <c r="U22"/>
</calcChain>
</file>

<file path=xl/sharedStrings.xml><?xml version="1.0" encoding="utf-8"?>
<sst xmlns="http://schemas.openxmlformats.org/spreadsheetml/2006/main" count="185" uniqueCount="120">
  <si>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</si>
  <si>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</si>
  <si>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</si>
  <si>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</si>
  <si>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</si>
  <si>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</si>
  <si>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</si>
  <si>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</si>
  <si>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</si>
  <si>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</si>
  <si>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</si>
  <si>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</si>
  <si>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</si>
  <si>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</si>
  <si>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</si>
  <si>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</si>
  <si>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</si>
  <si>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</si>
  <si>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</si>
  <si>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</si>
  <si>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</si>
  <si>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</si>
  <si>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</si>
  <si>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</si>
  <si>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</si>
  <si>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</si>
  <si>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</si>
  <si>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</si>
  <si>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</si>
  <si>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</si>
  <si>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</si>
  <si>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</si>
  <si>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</si>
  <si>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</si>
  <si>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</si>
  <si>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</si>
  <si>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</si>
  <si>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</si>
  <si>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</si>
  <si>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</si>
  <si>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</si>
  <si>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</si>
  <si>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</si>
  <si>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</si>
  <si>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</si>
  <si>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</si>
  <si>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</si>
  <si>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</si>
  <si>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</si>
  <si>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</si>
  <si>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</si>
  <si>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</si>
  <si>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</si>
  <si>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</si>
  <si>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</si>
  <si>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</si>
  <si>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</si>
  <si>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</si>
  <si>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</si>
  <si>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</si>
  <si>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</si>
  <si>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складання і надання кошторисної, звітної, фінансової документації, фінансування установ освіти згідно із затвердженими кошторисами, надання якісних послуг з централізованого господарського обслуговування, медико-психологічна консультація</t>
  </si>
  <si>
    <t>Придбання обладнання і предметів довгострокового користування</t>
  </si>
  <si>
    <t>УСЬОГО</t>
  </si>
  <si>
    <t>затрат</t>
  </si>
  <si>
    <t>Обсяг витрат на виготовлення технічного паспорту будівлі</t>
  </si>
  <si>
    <t>розрахунок</t>
  </si>
  <si>
    <t>од.</t>
  </si>
  <si>
    <t>штатний розпис на 01.01.2019</t>
  </si>
  <si>
    <t>педагогічного персоналу</t>
  </si>
  <si>
    <t>спеціалістів</t>
  </si>
  <si>
    <t>кількість централізованих бухгалтерій</t>
  </si>
  <si>
    <t>положення про централізовану бухгалтеріювідділу освіти</t>
  </si>
  <si>
    <t>кількість груп централізованого господарського обслуговування</t>
  </si>
  <si>
    <t>положення про господарську групу відділу освіти</t>
  </si>
  <si>
    <t>кількість логопедичних пунктів</t>
  </si>
  <si>
    <t>наказ відділу освіти від 23.08.2018 № 276</t>
  </si>
  <si>
    <t>обсяг видатків для придбання комп`ютерного обладнання</t>
  </si>
  <si>
    <t>рішення Селидівської міської ради від 19.12.2018 №7/39-1171</t>
  </si>
  <si>
    <t>продукту</t>
  </si>
  <si>
    <t>кількість технічних паспортів, які планується виготовити</t>
  </si>
  <si>
    <t>мережа установ на 01.01.2019</t>
  </si>
  <si>
    <t>кількість особових рахунків</t>
  </si>
  <si>
    <t>особові рахунки</t>
  </si>
  <si>
    <t>кількість складених звітів працівниками бухгалтерії</t>
  </si>
  <si>
    <t>внутрішньо-господарський облік</t>
  </si>
  <si>
    <t>кількість установ, які обслуговуються групами централізованого господарського обслуговування</t>
  </si>
  <si>
    <t>кількість необхідного комп`ютерного обладнання</t>
  </si>
  <si>
    <t>ефективності</t>
  </si>
  <si>
    <t>середні витрати на виготовлення 1 паспотру</t>
  </si>
  <si>
    <t>тис.грн.</t>
  </si>
  <si>
    <t>кількість особових рахунків, які обслуговує 1 працівник централізованої бухгалтерії</t>
  </si>
  <si>
    <t>посадові інструкції</t>
  </si>
  <si>
    <t>середні витрати на придбання одиниці оргтехніки</t>
  </si>
  <si>
    <t>Конституція України, Бюджетний кодекс України, Закон України "Про освіту" від 05.09.2017 № 2145 -VIII, Закон України "Про загальну середню освіту" від 13.05.1999 № 651-XIV зі змінами та доповненнями, Положення про логопедичні пукти системи освіти від 13.05.1993 № 135, рішення Селидівської міської ради "Про бюджет м. Селидове на 2019 рік" від 19.12.2018 № 7/39-1171 (зі змінами)</t>
  </si>
  <si>
    <t>Забезпечення фінансування закладів освіти, контроль за веденням бухгалтерського обліку та звітності,ведення централізованого господарського обслуговування,надання якісних послуг іншими закладами</t>
  </si>
  <si>
    <t>0600000</t>
  </si>
  <si>
    <t>Відділ освіти Селидівської міської ради</t>
  </si>
  <si>
    <t>Фінансове управління Селидівської міської ради</t>
  </si>
  <si>
    <t>Начальник фінансового управління Селидівської міської ради</t>
  </si>
  <si>
    <t>Т.Б.Рогоза</t>
  </si>
  <si>
    <t>гривень</t>
  </si>
  <si>
    <t>бюджетної програми місцевого бюджету на 2019  рік</t>
  </si>
  <si>
    <t>0611161</t>
  </si>
  <si>
    <t>Забезпечення діяльності інших закладів у сфері освіти</t>
  </si>
  <si>
    <t>0610000</t>
  </si>
  <si>
    <t>0990</t>
  </si>
  <si>
    <t>Начальник відділу освіти</t>
  </si>
  <si>
    <t>Я.Є.Передрій</t>
  </si>
  <si>
    <t xml:space="preserve">обсяг видатків на капітальний ремонт на 1 поверсі </t>
  </si>
  <si>
    <t xml:space="preserve">Проведення капітального ремонту на 1 поверсі </t>
  </si>
  <si>
    <t xml:space="preserve">розпорядження Селидівського міського голови </t>
  </si>
  <si>
    <t>кількість закладів, які обслуговує централізована бухгалтерія</t>
  </si>
  <si>
    <t xml:space="preserve">середні витрати на капітальний ремонт </t>
  </si>
  <si>
    <t>Всього середньорічне число ставок/штатних одиниць, у т.ч.:</t>
  </si>
  <si>
    <t>кількість відремонтованих об'єктів</t>
  </si>
  <si>
    <t>робітників</t>
  </si>
  <si>
    <t>кількість установ, які обслуговує централізована бухгалтерія</t>
  </si>
  <si>
    <t>кількість установ, які обслуговує господарча група</t>
  </si>
  <si>
    <r>
      <rPr>
        <u/>
        <sz val="10.5"/>
        <rFont val="Times New Roman"/>
        <family val="1"/>
        <charset val="204"/>
      </rPr>
      <t xml:space="preserve">   28. 10. 2019 р.   </t>
    </r>
    <r>
      <rPr>
        <sz val="10.5"/>
        <rFont val="Times New Roman"/>
        <family val="1"/>
        <charset val="204"/>
      </rPr>
      <t xml:space="preserve">№ </t>
    </r>
    <r>
      <rPr>
        <u/>
        <sz val="10.5"/>
        <rFont val="Times New Roman"/>
        <family val="1"/>
        <charset val="204"/>
      </rPr>
      <t xml:space="preserve">      423                </t>
    </r>
    <r>
      <rPr>
        <u/>
        <sz val="10.5"/>
        <color theme="0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</si>
</sst>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</font>
    <font>
      <u/>
      <sz val="10.5"/>
      <name val="Times New Roman"/>
      <family val="1"/>
      <charset val="204"/>
    </font>
    <font>
      <u/>
      <sz val="10.5"/>
      <color theme="0"/>
      <name val="Times New Roman"/>
      <family val="1"/>
      <charset val="204"/>
    </font>
    <font>
      <b/>
      <sz val="10.5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view="pageBreakPreview" topLeftCell="A72" zoomScaleSheetLayoutView="100" workbookViewId="0">
      <selection activeCell="A105" sqref="A105:H105"/>
    </sheetView>
  </sheetViews>
  <sheetFormatPr defaultRowHeight="12.75"/>
  <cols>
    <col min="1" max="6" width="2.5703125" style="1" customWidth="1"/>
    <col min="7" max="25" width="3.5703125" style="1" customWidth="1"/>
    <col min="26" max="28" width="3.140625" style="1" customWidth="1"/>
    <col min="29" max="30" width="2.85546875" style="1" customWidth="1"/>
    <col min="31" max="40" width="3.42578125" style="1" customWidth="1"/>
    <col min="41" max="43" width="2.85546875" style="1" customWidth="1"/>
    <col min="44" max="44" width="2.7109375" style="1" customWidth="1"/>
    <col min="45" max="48" width="2.85546875" style="1" customWidth="1"/>
    <col min="49" max="51" width="2.7109375" style="1" customWidth="1"/>
    <col min="52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5.25" customHeight="1">
      <c r="AO1" s="86" t="s">
        <v>40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64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15.75" customHeight="1">
      <c r="AO4" s="92" t="s">
        <v>97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4" ht="15.95" customHeight="1">
      <c r="AO7" s="95" t="s">
        <v>119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64" ht="3" customHeight="1"/>
    <row r="9" spans="1:64" ht="3" customHeight="1"/>
    <row r="10" spans="1:64" ht="15.75" customHeight="1">
      <c r="A10" s="96" t="s">
        <v>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102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0.25" customHeight="1">
      <c r="A13" s="55" t="s">
        <v>59</v>
      </c>
      <c r="B13" s="55"/>
      <c r="C13" s="15"/>
      <c r="D13" s="52" t="s">
        <v>96</v>
      </c>
      <c r="E13" s="53"/>
      <c r="F13" s="53"/>
      <c r="G13" s="53"/>
      <c r="H13" s="53"/>
      <c r="I13" s="53"/>
      <c r="J13" s="53"/>
      <c r="K13" s="15"/>
      <c r="L13" s="51" t="s">
        <v>97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s="26" customFormat="1" ht="14.25" customHeight="1">
      <c r="A14" s="27"/>
      <c r="B14" s="27"/>
      <c r="C14" s="27"/>
      <c r="D14" s="94" t="s">
        <v>41</v>
      </c>
      <c r="E14" s="94"/>
      <c r="F14" s="94"/>
      <c r="G14" s="94"/>
      <c r="H14" s="94"/>
      <c r="I14" s="94"/>
      <c r="J14" s="94"/>
      <c r="K14" s="27"/>
      <c r="L14" s="54" t="s">
        <v>2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0.25" customHeight="1">
      <c r="A16" s="55" t="s">
        <v>8</v>
      </c>
      <c r="B16" s="55"/>
      <c r="C16" s="15"/>
      <c r="D16" s="52" t="s">
        <v>105</v>
      </c>
      <c r="E16" s="53"/>
      <c r="F16" s="53"/>
      <c r="G16" s="53"/>
      <c r="H16" s="53"/>
      <c r="I16" s="53"/>
      <c r="J16" s="53"/>
      <c r="K16" s="15"/>
      <c r="L16" s="51" t="s">
        <v>97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s="26" customFormat="1" ht="14.25" customHeight="1">
      <c r="A17" s="27"/>
      <c r="B17" s="27"/>
      <c r="C17" s="27"/>
      <c r="D17" s="94" t="s">
        <v>41</v>
      </c>
      <c r="E17" s="94"/>
      <c r="F17" s="94"/>
      <c r="G17" s="94"/>
      <c r="H17" s="94"/>
      <c r="I17" s="94"/>
      <c r="J17" s="94"/>
      <c r="K17" s="27"/>
      <c r="L17" s="54" t="s">
        <v>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0.25" customHeight="1">
      <c r="A19" s="55" t="s">
        <v>60</v>
      </c>
      <c r="B19" s="55"/>
      <c r="C19" s="15"/>
      <c r="D19" s="52" t="s">
        <v>103</v>
      </c>
      <c r="E19" s="53"/>
      <c r="F19" s="53"/>
      <c r="G19" s="53"/>
      <c r="H19" s="53"/>
      <c r="I19" s="53"/>
      <c r="J19" s="53"/>
      <c r="K19" s="15"/>
      <c r="L19" s="52" t="s">
        <v>106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1" t="s">
        <v>104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spans="1:79" s="26" customFormat="1" ht="14.25" customHeight="1">
      <c r="A20" s="27"/>
      <c r="B20" s="27"/>
      <c r="C20" s="27"/>
      <c r="D20" s="90" t="s">
        <v>41</v>
      </c>
      <c r="E20" s="90"/>
      <c r="F20" s="90"/>
      <c r="G20" s="90"/>
      <c r="H20" s="90"/>
      <c r="I20" s="90"/>
      <c r="J20" s="90"/>
      <c r="K20" s="27"/>
      <c r="L20" s="54" t="s">
        <v>26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 t="s">
        <v>4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1:79" ht="3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>
      <c r="A22" s="91" t="s">
        <v>56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88">
        <f>AS22+I23</f>
        <v>3631916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57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f>3456565+15624+4450-14000-3993+5000-41000-9230</f>
        <v>3413416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62" t="s">
        <v>28</v>
      </c>
      <c r="BE22" s="62"/>
      <c r="BF22" s="62"/>
      <c r="BG22" s="62"/>
      <c r="BH22" s="62"/>
      <c r="BI22" s="62"/>
      <c r="BJ22" s="62"/>
      <c r="BK22" s="62"/>
      <c r="BL22" s="62"/>
    </row>
    <row r="23" spans="1:79" ht="20.25" customHeight="1">
      <c r="A23" s="62" t="s">
        <v>27</v>
      </c>
      <c r="B23" s="62"/>
      <c r="C23" s="62"/>
      <c r="D23" s="62"/>
      <c r="E23" s="62"/>
      <c r="F23" s="62"/>
      <c r="G23" s="62"/>
      <c r="H23" s="62"/>
      <c r="I23" s="88">
        <f>100000-41000-24700+184200</f>
        <v>218500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62" t="s">
        <v>29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43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3" customHeight="1">
      <c r="A26" s="51" t="s">
        <v>94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5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42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1.75" customHeight="1">
      <c r="A29" s="63" t="s">
        <v>33</v>
      </c>
      <c r="B29" s="63"/>
      <c r="C29" s="63"/>
      <c r="D29" s="63"/>
      <c r="E29" s="63"/>
      <c r="F29" s="63"/>
      <c r="G29" s="56" t="s">
        <v>46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34">
        <v>1</v>
      </c>
      <c r="B30" s="34"/>
      <c r="C30" s="34"/>
      <c r="D30" s="34"/>
      <c r="E30" s="34"/>
      <c r="F30" s="34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33" t="s">
        <v>38</v>
      </c>
      <c r="B31" s="33"/>
      <c r="C31" s="33"/>
      <c r="D31" s="33"/>
      <c r="E31" s="33"/>
      <c r="F31" s="33"/>
      <c r="G31" s="43" t="s">
        <v>11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  <c r="CA31" s="1" t="s">
        <v>55</v>
      </c>
    </row>
    <row r="32" spans="1:79">
      <c r="A32" s="33"/>
      <c r="B32" s="33"/>
      <c r="C32" s="33"/>
      <c r="D32" s="33"/>
      <c r="E32" s="33"/>
      <c r="F32" s="33"/>
      <c r="G32" s="59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54</v>
      </c>
    </row>
    <row r="33" spans="1:79" ht="4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.5" customHeight="1">
      <c r="A34" s="62" t="s">
        <v>44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5" customHeight="1">
      <c r="A35" s="51" t="s">
        <v>95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45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1.75" customHeight="1">
      <c r="A38" s="63" t="s">
        <v>33</v>
      </c>
      <c r="B38" s="63"/>
      <c r="C38" s="63"/>
      <c r="D38" s="63"/>
      <c r="E38" s="63"/>
      <c r="F38" s="63"/>
      <c r="G38" s="56" t="s">
        <v>30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>
      <c r="A39" s="34">
        <v>1</v>
      </c>
      <c r="B39" s="34"/>
      <c r="C39" s="34"/>
      <c r="D39" s="34"/>
      <c r="E39" s="34"/>
      <c r="F39" s="34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>
      <c r="A40" s="33" t="s">
        <v>10</v>
      </c>
      <c r="B40" s="33"/>
      <c r="C40" s="33"/>
      <c r="D40" s="33"/>
      <c r="E40" s="33"/>
      <c r="F40" s="33"/>
      <c r="G40" s="43" t="s">
        <v>11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  <c r="CA40" s="1" t="s">
        <v>15</v>
      </c>
    </row>
    <row r="41" spans="1:79" ht="25.5" customHeight="1">
      <c r="A41" s="33">
        <v>1</v>
      </c>
      <c r="B41" s="33"/>
      <c r="C41" s="33"/>
      <c r="D41" s="33"/>
      <c r="E41" s="33"/>
      <c r="F41" s="33"/>
      <c r="G41" s="70" t="s">
        <v>61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16</v>
      </c>
    </row>
    <row r="42" spans="1:79" ht="16.5" customHeight="1">
      <c r="A42" s="33">
        <v>2</v>
      </c>
      <c r="B42" s="33"/>
      <c r="C42" s="33"/>
      <c r="D42" s="33"/>
      <c r="E42" s="33"/>
      <c r="F42" s="33"/>
      <c r="G42" s="70" t="s">
        <v>62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1:79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4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6.5" customHeight="1">
      <c r="A45" s="62" t="s">
        <v>47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s="30" customFormat="1" ht="12.75" customHeight="1">
      <c r="A46" s="100" t="s">
        <v>101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28"/>
      <c r="BB46" s="28"/>
      <c r="BC46" s="28"/>
      <c r="BD46" s="28"/>
      <c r="BE46" s="28"/>
      <c r="BF46" s="28"/>
      <c r="BG46" s="28"/>
      <c r="BH46" s="28"/>
      <c r="BI46" s="29"/>
      <c r="BJ46" s="29"/>
      <c r="BK46" s="29"/>
      <c r="BL46" s="29"/>
    </row>
    <row r="47" spans="1:79" ht="12.75" customHeight="1">
      <c r="A47" s="34" t="s">
        <v>33</v>
      </c>
      <c r="B47" s="34"/>
      <c r="C47" s="34"/>
      <c r="D47" s="101" t="s">
        <v>31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34" t="s">
        <v>34</v>
      </c>
      <c r="AD47" s="34"/>
      <c r="AE47" s="34"/>
      <c r="AF47" s="34"/>
      <c r="AG47" s="34"/>
      <c r="AH47" s="34"/>
      <c r="AI47" s="34"/>
      <c r="AJ47" s="34"/>
      <c r="AK47" s="34" t="s">
        <v>35</v>
      </c>
      <c r="AL47" s="34"/>
      <c r="AM47" s="34"/>
      <c r="AN47" s="34"/>
      <c r="AO47" s="34"/>
      <c r="AP47" s="34"/>
      <c r="AQ47" s="34"/>
      <c r="AR47" s="34"/>
      <c r="AS47" s="34" t="s">
        <v>32</v>
      </c>
      <c r="AT47" s="34"/>
      <c r="AU47" s="34"/>
      <c r="AV47" s="34"/>
      <c r="AW47" s="34"/>
      <c r="AX47" s="34"/>
      <c r="AY47" s="34"/>
      <c r="AZ47" s="34"/>
      <c r="BA47" s="19"/>
      <c r="BB47" s="19"/>
      <c r="BC47" s="19"/>
      <c r="BD47" s="19"/>
      <c r="BE47" s="19"/>
      <c r="BF47" s="19"/>
      <c r="BG47" s="19"/>
      <c r="BH47" s="19"/>
    </row>
    <row r="48" spans="1:79" ht="12.75" customHeight="1">
      <c r="A48" s="34"/>
      <c r="B48" s="34"/>
      <c r="C48" s="3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19"/>
      <c r="BB48" s="19"/>
      <c r="BC48" s="19"/>
      <c r="BD48" s="19"/>
      <c r="BE48" s="19"/>
      <c r="BF48" s="19"/>
      <c r="BG48" s="19"/>
      <c r="BH48" s="19"/>
    </row>
    <row r="49" spans="1:79">
      <c r="A49" s="33">
        <v>1</v>
      </c>
      <c r="B49" s="33"/>
      <c r="C49" s="33"/>
      <c r="D49" s="40">
        <v>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2"/>
      <c r="AC49" s="33">
        <v>3</v>
      </c>
      <c r="AD49" s="33"/>
      <c r="AE49" s="33"/>
      <c r="AF49" s="33"/>
      <c r="AG49" s="33"/>
      <c r="AH49" s="33"/>
      <c r="AI49" s="33"/>
      <c r="AJ49" s="33"/>
      <c r="AK49" s="33">
        <v>4</v>
      </c>
      <c r="AL49" s="33"/>
      <c r="AM49" s="33"/>
      <c r="AN49" s="33"/>
      <c r="AO49" s="33"/>
      <c r="AP49" s="33"/>
      <c r="AQ49" s="33"/>
      <c r="AR49" s="33"/>
      <c r="AS49" s="33">
        <v>5</v>
      </c>
      <c r="AT49" s="33"/>
      <c r="AU49" s="33"/>
      <c r="AV49" s="33"/>
      <c r="AW49" s="33"/>
      <c r="AX49" s="33"/>
      <c r="AY49" s="33"/>
      <c r="AZ49" s="33"/>
      <c r="BA49" s="31"/>
      <c r="BB49" s="31"/>
      <c r="BC49" s="31"/>
      <c r="BD49" s="31"/>
      <c r="BE49" s="31"/>
      <c r="BF49" s="31"/>
      <c r="BG49" s="31"/>
      <c r="BH49" s="31"/>
    </row>
    <row r="50" spans="1:79" s="4" customFormat="1" ht="12.75" hidden="1" customHeight="1">
      <c r="A50" s="33" t="s">
        <v>10</v>
      </c>
      <c r="B50" s="33"/>
      <c r="C50" s="33"/>
      <c r="D50" s="40" t="s">
        <v>11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2"/>
      <c r="AC50" s="46" t="s">
        <v>12</v>
      </c>
      <c r="AD50" s="46"/>
      <c r="AE50" s="46"/>
      <c r="AF50" s="46"/>
      <c r="AG50" s="46"/>
      <c r="AH50" s="46"/>
      <c r="AI50" s="46"/>
      <c r="AJ50" s="46"/>
      <c r="AK50" s="46" t="s">
        <v>13</v>
      </c>
      <c r="AL50" s="46"/>
      <c r="AM50" s="46"/>
      <c r="AN50" s="46"/>
      <c r="AO50" s="46"/>
      <c r="AP50" s="46"/>
      <c r="AQ50" s="46"/>
      <c r="AR50" s="46"/>
      <c r="AS50" s="73" t="s">
        <v>14</v>
      </c>
      <c r="AT50" s="46"/>
      <c r="AU50" s="46"/>
      <c r="AV50" s="46"/>
      <c r="AW50" s="46"/>
      <c r="AX50" s="46"/>
      <c r="AY50" s="46"/>
      <c r="AZ50" s="46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39" customHeight="1">
      <c r="A51" s="33">
        <v>1</v>
      </c>
      <c r="B51" s="33"/>
      <c r="C51" s="33"/>
      <c r="D51" s="97" t="s">
        <v>61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C51" s="69">
        <f>AS22</f>
        <v>3413416</v>
      </c>
      <c r="AD51" s="69"/>
      <c r="AE51" s="69"/>
      <c r="AF51" s="69"/>
      <c r="AG51" s="69"/>
      <c r="AH51" s="69"/>
      <c r="AI51" s="69"/>
      <c r="AJ51" s="69"/>
      <c r="AK51" s="69">
        <v>0</v>
      </c>
      <c r="AL51" s="69"/>
      <c r="AM51" s="69"/>
      <c r="AN51" s="69"/>
      <c r="AO51" s="69"/>
      <c r="AP51" s="69"/>
      <c r="AQ51" s="69"/>
      <c r="AR51" s="69"/>
      <c r="AS51" s="69">
        <f>AC51+AK51</f>
        <v>3413416</v>
      </c>
      <c r="AT51" s="69"/>
      <c r="AU51" s="69"/>
      <c r="AV51" s="69"/>
      <c r="AW51" s="69"/>
      <c r="AX51" s="69"/>
      <c r="AY51" s="69"/>
      <c r="AZ51" s="69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ht="14.25" customHeight="1">
      <c r="A52" s="33">
        <v>2</v>
      </c>
      <c r="B52" s="33"/>
      <c r="C52" s="33"/>
      <c r="D52" s="97" t="s">
        <v>62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69">
        <v>0</v>
      </c>
      <c r="AD52" s="69"/>
      <c r="AE52" s="69"/>
      <c r="AF52" s="69"/>
      <c r="AG52" s="69"/>
      <c r="AH52" s="69"/>
      <c r="AI52" s="69"/>
      <c r="AJ52" s="69"/>
      <c r="AK52" s="69">
        <f>100000-41000-24700</f>
        <v>34300</v>
      </c>
      <c r="AL52" s="69"/>
      <c r="AM52" s="69"/>
      <c r="AN52" s="69"/>
      <c r="AO52" s="69"/>
      <c r="AP52" s="69"/>
      <c r="AQ52" s="69"/>
      <c r="AR52" s="69"/>
      <c r="AS52" s="69">
        <f>AC52+AK52</f>
        <v>34300</v>
      </c>
      <c r="AT52" s="69"/>
      <c r="AU52" s="69"/>
      <c r="AV52" s="69"/>
      <c r="AW52" s="69"/>
      <c r="AX52" s="69"/>
      <c r="AY52" s="69"/>
      <c r="AZ52" s="69"/>
      <c r="BA52" s="22"/>
      <c r="BB52" s="22"/>
      <c r="BC52" s="22"/>
      <c r="BD52" s="22"/>
      <c r="BE52" s="22"/>
      <c r="BF52" s="22"/>
      <c r="BG52" s="22"/>
      <c r="BH52" s="22"/>
    </row>
    <row r="53" spans="1:79" ht="14.25" customHeight="1">
      <c r="A53" s="33">
        <v>3</v>
      </c>
      <c r="B53" s="33"/>
      <c r="C53" s="33"/>
      <c r="D53" s="97" t="s">
        <v>110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69">
        <v>0</v>
      </c>
      <c r="AD53" s="69"/>
      <c r="AE53" s="69"/>
      <c r="AF53" s="69"/>
      <c r="AG53" s="69"/>
      <c r="AH53" s="69"/>
      <c r="AI53" s="69"/>
      <c r="AJ53" s="69"/>
      <c r="AK53" s="69">
        <v>184200</v>
      </c>
      <c r="AL53" s="69"/>
      <c r="AM53" s="69"/>
      <c r="AN53" s="69"/>
      <c r="AO53" s="69"/>
      <c r="AP53" s="69"/>
      <c r="AQ53" s="69"/>
      <c r="AR53" s="69"/>
      <c r="AS53" s="69">
        <f>AC53+AK53</f>
        <v>184200</v>
      </c>
      <c r="AT53" s="69"/>
      <c r="AU53" s="69"/>
      <c r="AV53" s="69"/>
      <c r="AW53" s="69"/>
      <c r="AX53" s="69"/>
      <c r="AY53" s="69"/>
      <c r="AZ53" s="69"/>
      <c r="BA53" s="22"/>
      <c r="BB53" s="22"/>
      <c r="BC53" s="22"/>
      <c r="BD53" s="22"/>
      <c r="BE53" s="22"/>
      <c r="BF53" s="22"/>
      <c r="BG53" s="22"/>
      <c r="BH53" s="22"/>
    </row>
    <row r="54" spans="1:79" s="4" customFormat="1" ht="14.25" customHeight="1">
      <c r="A54" s="65"/>
      <c r="B54" s="65"/>
      <c r="C54" s="65"/>
      <c r="D54" s="111" t="s">
        <v>63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85">
        <f>SUM(AC51:AJ52)</f>
        <v>3413416</v>
      </c>
      <c r="AD54" s="85"/>
      <c r="AE54" s="85"/>
      <c r="AF54" s="85"/>
      <c r="AG54" s="85"/>
      <c r="AH54" s="85"/>
      <c r="AI54" s="85"/>
      <c r="AJ54" s="85"/>
      <c r="AK54" s="85">
        <f>SUM(AK51:AR53)</f>
        <v>218500</v>
      </c>
      <c r="AL54" s="85"/>
      <c r="AM54" s="85"/>
      <c r="AN54" s="85"/>
      <c r="AO54" s="85"/>
      <c r="AP54" s="85"/>
      <c r="AQ54" s="85"/>
      <c r="AR54" s="85"/>
      <c r="AS54" s="85">
        <f t="shared" ref="AS54" si="0">AC54+AK54</f>
        <v>3631916</v>
      </c>
      <c r="AT54" s="85"/>
      <c r="AU54" s="85"/>
      <c r="AV54" s="85"/>
      <c r="AW54" s="85"/>
      <c r="AX54" s="85"/>
      <c r="AY54" s="85"/>
      <c r="AZ54" s="85"/>
      <c r="BA54" s="25"/>
      <c r="BB54" s="25"/>
      <c r="BC54" s="25"/>
      <c r="BD54" s="25"/>
      <c r="BE54" s="25"/>
      <c r="BF54" s="25"/>
      <c r="BG54" s="25"/>
      <c r="BH54" s="25"/>
    </row>
    <row r="55" spans="1:79" ht="6" customHeight="1"/>
    <row r="56" spans="1:79" ht="15.75" customHeight="1">
      <c r="A56" s="87" t="s">
        <v>48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1:79" ht="13.5" customHeight="1">
      <c r="A57" s="100" t="s">
        <v>101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2" customHeight="1">
      <c r="A58" s="34" t="s">
        <v>33</v>
      </c>
      <c r="B58" s="34"/>
      <c r="C58" s="34"/>
      <c r="D58" s="101" t="s">
        <v>39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34" t="s">
        <v>34</v>
      </c>
      <c r="AC58" s="34"/>
      <c r="AD58" s="34"/>
      <c r="AE58" s="34"/>
      <c r="AF58" s="34"/>
      <c r="AG58" s="34"/>
      <c r="AH58" s="34"/>
      <c r="AI58" s="34"/>
      <c r="AJ58" s="34" t="s">
        <v>35</v>
      </c>
      <c r="AK58" s="34"/>
      <c r="AL58" s="34"/>
      <c r="AM58" s="34"/>
      <c r="AN58" s="34"/>
      <c r="AO58" s="34"/>
      <c r="AP58" s="34"/>
      <c r="AQ58" s="34"/>
      <c r="AR58" s="34" t="s">
        <v>32</v>
      </c>
      <c r="AS58" s="34"/>
      <c r="AT58" s="34"/>
      <c r="AU58" s="34"/>
      <c r="AV58" s="34"/>
      <c r="AW58" s="34"/>
      <c r="AX58" s="34"/>
      <c r="AY58" s="34"/>
    </row>
    <row r="59" spans="1:79" ht="12" customHeight="1">
      <c r="A59" s="34"/>
      <c r="B59" s="34"/>
      <c r="C59" s="3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1:79" ht="12.75" customHeight="1">
      <c r="A60" s="33">
        <v>1</v>
      </c>
      <c r="B60" s="33"/>
      <c r="C60" s="33"/>
      <c r="D60" s="40">
        <v>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2"/>
      <c r="AB60" s="33">
        <v>3</v>
      </c>
      <c r="AC60" s="33"/>
      <c r="AD60" s="33"/>
      <c r="AE60" s="33"/>
      <c r="AF60" s="33"/>
      <c r="AG60" s="33"/>
      <c r="AH60" s="33"/>
      <c r="AI60" s="33"/>
      <c r="AJ60" s="33">
        <v>4</v>
      </c>
      <c r="AK60" s="33"/>
      <c r="AL60" s="33"/>
      <c r="AM60" s="33"/>
      <c r="AN60" s="33"/>
      <c r="AO60" s="33"/>
      <c r="AP60" s="33"/>
      <c r="AQ60" s="33"/>
      <c r="AR60" s="33">
        <v>5</v>
      </c>
      <c r="AS60" s="33"/>
      <c r="AT60" s="33"/>
      <c r="AU60" s="33"/>
      <c r="AV60" s="33"/>
      <c r="AW60" s="33"/>
      <c r="AX60" s="33"/>
      <c r="AY60" s="33"/>
    </row>
    <row r="61" spans="1:79" ht="12.75" hidden="1" customHeight="1">
      <c r="A61" s="33" t="s">
        <v>10</v>
      </c>
      <c r="B61" s="33"/>
      <c r="C61" s="33"/>
      <c r="D61" s="43" t="s">
        <v>11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5"/>
      <c r="AB61" s="46" t="s">
        <v>12</v>
      </c>
      <c r="AC61" s="46"/>
      <c r="AD61" s="46"/>
      <c r="AE61" s="46"/>
      <c r="AF61" s="46"/>
      <c r="AG61" s="46"/>
      <c r="AH61" s="46"/>
      <c r="AI61" s="46"/>
      <c r="AJ61" s="46" t="s">
        <v>13</v>
      </c>
      <c r="AK61" s="46"/>
      <c r="AL61" s="46"/>
      <c r="AM61" s="46"/>
      <c r="AN61" s="46"/>
      <c r="AO61" s="46"/>
      <c r="AP61" s="46"/>
      <c r="AQ61" s="46"/>
      <c r="AR61" s="46" t="s">
        <v>14</v>
      </c>
      <c r="AS61" s="46"/>
      <c r="AT61" s="46"/>
      <c r="AU61" s="46"/>
      <c r="AV61" s="46"/>
      <c r="AW61" s="46"/>
      <c r="AX61" s="46"/>
      <c r="AY61" s="46"/>
      <c r="CA61" s="1" t="s">
        <v>19</v>
      </c>
    </row>
    <row r="62" spans="1:79" s="4" customFormat="1" ht="12.75" customHeight="1">
      <c r="A62" s="65"/>
      <c r="B62" s="65"/>
      <c r="C62" s="65"/>
      <c r="D62" s="68" t="s">
        <v>32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>
        <f>AB62+AJ62</f>
        <v>0</v>
      </c>
      <c r="AS62" s="79"/>
      <c r="AT62" s="79"/>
      <c r="AU62" s="79"/>
      <c r="AV62" s="79"/>
      <c r="AW62" s="79"/>
      <c r="AX62" s="79"/>
      <c r="AY62" s="79"/>
      <c r="CA62" s="4" t="s">
        <v>20</v>
      </c>
    </row>
    <row r="63" spans="1:79" ht="7.5" customHeight="1"/>
    <row r="64" spans="1:79" ht="15.75" customHeight="1">
      <c r="A64" s="62" t="s">
        <v>49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1.5" customHeight="1">
      <c r="A65" s="34" t="s">
        <v>33</v>
      </c>
      <c r="B65" s="34"/>
      <c r="C65" s="34"/>
      <c r="D65" s="34"/>
      <c r="E65" s="34"/>
      <c r="F65" s="34"/>
      <c r="G65" s="81" t="s">
        <v>50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34" t="s">
        <v>6</v>
      </c>
      <c r="AA65" s="34"/>
      <c r="AB65" s="34"/>
      <c r="AC65" s="34"/>
      <c r="AD65" s="34"/>
      <c r="AE65" s="34" t="s">
        <v>5</v>
      </c>
      <c r="AF65" s="34"/>
      <c r="AG65" s="34"/>
      <c r="AH65" s="34"/>
      <c r="AI65" s="34"/>
      <c r="AJ65" s="34"/>
      <c r="AK65" s="34"/>
      <c r="AL65" s="34"/>
      <c r="AM65" s="34"/>
      <c r="AN65" s="34"/>
      <c r="AO65" s="81" t="s">
        <v>34</v>
      </c>
      <c r="AP65" s="82"/>
      <c r="AQ65" s="82"/>
      <c r="AR65" s="82"/>
      <c r="AS65" s="82"/>
      <c r="AT65" s="82"/>
      <c r="AU65" s="82"/>
      <c r="AV65" s="83"/>
      <c r="AW65" s="81" t="s">
        <v>35</v>
      </c>
      <c r="AX65" s="82"/>
      <c r="AY65" s="82"/>
      <c r="AZ65" s="82"/>
      <c r="BA65" s="82"/>
      <c r="BB65" s="82"/>
      <c r="BC65" s="82"/>
      <c r="BD65" s="83"/>
      <c r="BE65" s="81" t="s">
        <v>32</v>
      </c>
      <c r="BF65" s="82"/>
      <c r="BG65" s="82"/>
      <c r="BH65" s="82"/>
      <c r="BI65" s="82"/>
      <c r="BJ65" s="82"/>
      <c r="BK65" s="82"/>
      <c r="BL65" s="83"/>
    </row>
    <row r="66" spans="1:79" ht="15.75" customHeight="1">
      <c r="A66" s="33">
        <v>1</v>
      </c>
      <c r="B66" s="33"/>
      <c r="C66" s="33"/>
      <c r="D66" s="33"/>
      <c r="E66" s="33"/>
      <c r="F66" s="33"/>
      <c r="G66" s="40">
        <v>2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3">
        <v>3</v>
      </c>
      <c r="AA66" s="33"/>
      <c r="AB66" s="33"/>
      <c r="AC66" s="33"/>
      <c r="AD66" s="33"/>
      <c r="AE66" s="33">
        <v>4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5</v>
      </c>
      <c r="AP66" s="33"/>
      <c r="AQ66" s="33"/>
      <c r="AR66" s="33"/>
      <c r="AS66" s="33"/>
      <c r="AT66" s="33"/>
      <c r="AU66" s="33"/>
      <c r="AV66" s="33"/>
      <c r="AW66" s="33">
        <v>6</v>
      </c>
      <c r="AX66" s="33"/>
      <c r="AY66" s="33"/>
      <c r="AZ66" s="33"/>
      <c r="BA66" s="33"/>
      <c r="BB66" s="33"/>
      <c r="BC66" s="33"/>
      <c r="BD66" s="33"/>
      <c r="BE66" s="33">
        <v>7</v>
      </c>
      <c r="BF66" s="33"/>
      <c r="BG66" s="33"/>
      <c r="BH66" s="33"/>
      <c r="BI66" s="33"/>
      <c r="BJ66" s="33"/>
      <c r="BK66" s="33"/>
      <c r="BL66" s="33"/>
    </row>
    <row r="67" spans="1:79" ht="12.75" hidden="1" customHeight="1">
      <c r="A67" s="33" t="s">
        <v>38</v>
      </c>
      <c r="B67" s="33"/>
      <c r="C67" s="33"/>
      <c r="D67" s="33"/>
      <c r="E67" s="33"/>
      <c r="F67" s="33"/>
      <c r="G67" s="43" t="s">
        <v>11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3" t="s">
        <v>23</v>
      </c>
      <c r="AA67" s="33"/>
      <c r="AB67" s="33"/>
      <c r="AC67" s="33"/>
      <c r="AD67" s="33"/>
      <c r="AE67" s="64" t="s">
        <v>37</v>
      </c>
      <c r="AF67" s="64"/>
      <c r="AG67" s="64"/>
      <c r="AH67" s="64"/>
      <c r="AI67" s="64"/>
      <c r="AJ67" s="64"/>
      <c r="AK67" s="64"/>
      <c r="AL67" s="64"/>
      <c r="AM67" s="64"/>
      <c r="AN67" s="43"/>
      <c r="AO67" s="46" t="s">
        <v>12</v>
      </c>
      <c r="AP67" s="46"/>
      <c r="AQ67" s="46"/>
      <c r="AR67" s="46"/>
      <c r="AS67" s="46"/>
      <c r="AT67" s="46"/>
      <c r="AU67" s="46"/>
      <c r="AV67" s="46"/>
      <c r="AW67" s="46" t="s">
        <v>36</v>
      </c>
      <c r="AX67" s="46"/>
      <c r="AY67" s="46"/>
      <c r="AZ67" s="46"/>
      <c r="BA67" s="46"/>
      <c r="BB67" s="46"/>
      <c r="BC67" s="46"/>
      <c r="BD67" s="46"/>
      <c r="BE67" s="46" t="s">
        <v>14</v>
      </c>
      <c r="BF67" s="46"/>
      <c r="BG67" s="46"/>
      <c r="BH67" s="46"/>
      <c r="BI67" s="46"/>
      <c r="BJ67" s="46"/>
      <c r="BK67" s="46"/>
      <c r="BL67" s="46"/>
      <c r="CA67" s="1" t="s">
        <v>21</v>
      </c>
    </row>
    <row r="68" spans="1:79" s="4" customFormat="1" ht="12.75" customHeight="1">
      <c r="A68" s="65">
        <v>0</v>
      </c>
      <c r="B68" s="65"/>
      <c r="C68" s="65"/>
      <c r="D68" s="65"/>
      <c r="E68" s="65"/>
      <c r="F68" s="65"/>
      <c r="G68" s="47" t="s">
        <v>64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66"/>
      <c r="AA68" s="66"/>
      <c r="AB68" s="66"/>
      <c r="AC68" s="66"/>
      <c r="AD68" s="66"/>
      <c r="AE68" s="67"/>
      <c r="AF68" s="67"/>
      <c r="AG68" s="67"/>
      <c r="AH68" s="67"/>
      <c r="AI68" s="67"/>
      <c r="AJ68" s="67"/>
      <c r="AK68" s="67"/>
      <c r="AL68" s="67"/>
      <c r="AM68" s="67"/>
      <c r="AN68" s="68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4">
        <f t="shared" ref="BE68:BE93" si="1">AO68+AW68</f>
        <v>0</v>
      </c>
      <c r="BF68" s="84"/>
      <c r="BG68" s="84"/>
      <c r="BH68" s="84"/>
      <c r="BI68" s="84"/>
      <c r="BJ68" s="84"/>
      <c r="BK68" s="84"/>
      <c r="BL68" s="84"/>
      <c r="CA68" s="4" t="s">
        <v>22</v>
      </c>
    </row>
    <row r="69" spans="1:79" ht="14.25" customHeight="1">
      <c r="A69" s="33">
        <v>1</v>
      </c>
      <c r="B69" s="33"/>
      <c r="C69" s="33"/>
      <c r="D69" s="33"/>
      <c r="E69" s="33"/>
      <c r="F69" s="33"/>
      <c r="G69" s="70" t="s">
        <v>65</v>
      </c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73" t="s">
        <v>90</v>
      </c>
      <c r="AA69" s="73"/>
      <c r="AB69" s="73"/>
      <c r="AC69" s="73"/>
      <c r="AD69" s="73"/>
      <c r="AE69" s="70" t="s">
        <v>66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69">
        <v>1.819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 t="shared" si="1"/>
        <v>1.819</v>
      </c>
      <c r="BF69" s="69"/>
      <c r="BG69" s="69"/>
      <c r="BH69" s="69"/>
      <c r="BI69" s="69"/>
      <c r="BJ69" s="69"/>
      <c r="BK69" s="69"/>
      <c r="BL69" s="69"/>
    </row>
    <row r="70" spans="1:79" ht="14.25" customHeight="1">
      <c r="A70" s="33">
        <v>2</v>
      </c>
      <c r="B70" s="33"/>
      <c r="C70" s="33"/>
      <c r="D70" s="33"/>
      <c r="E70" s="33"/>
      <c r="F70" s="33"/>
      <c r="G70" s="70" t="s">
        <v>114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3" t="s">
        <v>67</v>
      </c>
      <c r="AA70" s="73"/>
      <c r="AB70" s="73"/>
      <c r="AC70" s="73"/>
      <c r="AD70" s="73"/>
      <c r="AE70" s="70" t="s">
        <v>68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69">
        <v>31.25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 t="shared" si="1"/>
        <v>31.25</v>
      </c>
      <c r="BF70" s="69"/>
      <c r="BG70" s="69"/>
      <c r="BH70" s="69"/>
      <c r="BI70" s="69"/>
      <c r="BJ70" s="69"/>
      <c r="BK70" s="69"/>
      <c r="BL70" s="69"/>
    </row>
    <row r="71" spans="1:79" ht="14.25" customHeight="1">
      <c r="A71" s="33">
        <v>3</v>
      </c>
      <c r="B71" s="33"/>
      <c r="C71" s="33"/>
      <c r="D71" s="33"/>
      <c r="E71" s="33"/>
      <c r="F71" s="33"/>
      <c r="G71" s="70" t="s">
        <v>69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67</v>
      </c>
      <c r="AA71" s="73"/>
      <c r="AB71" s="73"/>
      <c r="AC71" s="73"/>
      <c r="AD71" s="73"/>
      <c r="AE71" s="70" t="s">
        <v>68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69">
        <v>3.25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 t="shared" si="1"/>
        <v>3.25</v>
      </c>
      <c r="BF71" s="69"/>
      <c r="BG71" s="69"/>
      <c r="BH71" s="69"/>
      <c r="BI71" s="69"/>
      <c r="BJ71" s="69"/>
      <c r="BK71" s="69"/>
      <c r="BL71" s="69"/>
    </row>
    <row r="72" spans="1:79" ht="14.25" customHeight="1">
      <c r="A72" s="33">
        <v>4</v>
      </c>
      <c r="B72" s="33"/>
      <c r="C72" s="33"/>
      <c r="D72" s="33"/>
      <c r="E72" s="33"/>
      <c r="F72" s="33"/>
      <c r="G72" s="70" t="s">
        <v>70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2"/>
      <c r="Z72" s="73" t="s">
        <v>67</v>
      </c>
      <c r="AA72" s="73"/>
      <c r="AB72" s="73"/>
      <c r="AC72" s="73"/>
      <c r="AD72" s="73"/>
      <c r="AE72" s="70" t="s">
        <v>68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74">
        <v>26</v>
      </c>
      <c r="AP72" s="74"/>
      <c r="AQ72" s="74"/>
      <c r="AR72" s="74"/>
      <c r="AS72" s="74"/>
      <c r="AT72" s="74"/>
      <c r="AU72" s="74"/>
      <c r="AV72" s="74"/>
      <c r="AW72" s="74">
        <v>0</v>
      </c>
      <c r="AX72" s="74"/>
      <c r="AY72" s="74"/>
      <c r="AZ72" s="74"/>
      <c r="BA72" s="74"/>
      <c r="BB72" s="74"/>
      <c r="BC72" s="74"/>
      <c r="BD72" s="74"/>
      <c r="BE72" s="74">
        <f t="shared" si="1"/>
        <v>26</v>
      </c>
      <c r="BF72" s="74"/>
      <c r="BG72" s="74"/>
      <c r="BH72" s="74"/>
      <c r="BI72" s="74"/>
      <c r="BJ72" s="74"/>
      <c r="BK72" s="74"/>
      <c r="BL72" s="74"/>
    </row>
    <row r="73" spans="1:79" ht="14.25" customHeight="1">
      <c r="A73" s="33">
        <v>5</v>
      </c>
      <c r="B73" s="33"/>
      <c r="C73" s="33"/>
      <c r="D73" s="33"/>
      <c r="E73" s="33"/>
      <c r="F73" s="33"/>
      <c r="G73" s="70" t="s">
        <v>116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 t="s">
        <v>67</v>
      </c>
      <c r="AA73" s="73"/>
      <c r="AB73" s="73"/>
      <c r="AC73" s="73"/>
      <c r="AD73" s="73"/>
      <c r="AE73" s="70" t="s">
        <v>68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74">
        <v>2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1"/>
        <v>2</v>
      </c>
      <c r="BF73" s="74"/>
      <c r="BG73" s="74"/>
      <c r="BH73" s="74"/>
      <c r="BI73" s="74"/>
      <c r="BJ73" s="74"/>
      <c r="BK73" s="74"/>
      <c r="BL73" s="74"/>
    </row>
    <row r="74" spans="1:79" ht="25.5" customHeight="1">
      <c r="A74" s="33">
        <v>6</v>
      </c>
      <c r="B74" s="33"/>
      <c r="C74" s="33"/>
      <c r="D74" s="33"/>
      <c r="E74" s="33"/>
      <c r="F74" s="33"/>
      <c r="G74" s="70" t="s">
        <v>71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2"/>
      <c r="Z74" s="73" t="s">
        <v>67</v>
      </c>
      <c r="AA74" s="73"/>
      <c r="AB74" s="73"/>
      <c r="AC74" s="73"/>
      <c r="AD74" s="73"/>
      <c r="AE74" s="70" t="s">
        <v>72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74">
        <v>1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1"/>
        <v>1</v>
      </c>
      <c r="BF74" s="74"/>
      <c r="BG74" s="74"/>
      <c r="BH74" s="74"/>
      <c r="BI74" s="74"/>
      <c r="BJ74" s="74"/>
      <c r="BK74" s="74"/>
      <c r="BL74" s="74"/>
    </row>
    <row r="75" spans="1:79" ht="25.5" customHeight="1">
      <c r="A75" s="33">
        <v>7</v>
      </c>
      <c r="B75" s="33"/>
      <c r="C75" s="33"/>
      <c r="D75" s="33"/>
      <c r="E75" s="33"/>
      <c r="F75" s="33"/>
      <c r="G75" s="70" t="s">
        <v>73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2"/>
      <c r="Z75" s="73" t="s">
        <v>67</v>
      </c>
      <c r="AA75" s="73"/>
      <c r="AB75" s="73"/>
      <c r="AC75" s="73"/>
      <c r="AD75" s="73"/>
      <c r="AE75" s="70" t="s">
        <v>74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74">
        <v>1</v>
      </c>
      <c r="AP75" s="74"/>
      <c r="AQ75" s="74"/>
      <c r="AR75" s="74"/>
      <c r="AS75" s="74"/>
      <c r="AT75" s="74"/>
      <c r="AU75" s="74"/>
      <c r="AV75" s="74"/>
      <c r="AW75" s="74">
        <v>0</v>
      </c>
      <c r="AX75" s="74"/>
      <c r="AY75" s="74"/>
      <c r="AZ75" s="74"/>
      <c r="BA75" s="74"/>
      <c r="BB75" s="74"/>
      <c r="BC75" s="74"/>
      <c r="BD75" s="74"/>
      <c r="BE75" s="74">
        <f t="shared" si="1"/>
        <v>1</v>
      </c>
      <c r="BF75" s="74"/>
      <c r="BG75" s="74"/>
      <c r="BH75" s="74"/>
      <c r="BI75" s="74"/>
      <c r="BJ75" s="74"/>
      <c r="BK75" s="74"/>
      <c r="BL75" s="74"/>
    </row>
    <row r="76" spans="1:79" ht="15.75" customHeight="1">
      <c r="A76" s="33">
        <v>8</v>
      </c>
      <c r="B76" s="33"/>
      <c r="C76" s="33"/>
      <c r="D76" s="33"/>
      <c r="E76" s="33"/>
      <c r="F76" s="33"/>
      <c r="G76" s="70" t="s">
        <v>75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2"/>
      <c r="Z76" s="73" t="s">
        <v>67</v>
      </c>
      <c r="AA76" s="73"/>
      <c r="AB76" s="73"/>
      <c r="AC76" s="73"/>
      <c r="AD76" s="73"/>
      <c r="AE76" s="70" t="s">
        <v>76</v>
      </c>
      <c r="AF76" s="71"/>
      <c r="AG76" s="71"/>
      <c r="AH76" s="71"/>
      <c r="AI76" s="71"/>
      <c r="AJ76" s="71"/>
      <c r="AK76" s="71"/>
      <c r="AL76" s="71"/>
      <c r="AM76" s="71"/>
      <c r="AN76" s="72"/>
      <c r="AO76" s="74">
        <v>4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1"/>
        <v>4</v>
      </c>
      <c r="BF76" s="74"/>
      <c r="BG76" s="74"/>
      <c r="BH76" s="74"/>
      <c r="BI76" s="74"/>
      <c r="BJ76" s="74"/>
      <c r="BK76" s="74"/>
      <c r="BL76" s="74"/>
    </row>
    <row r="77" spans="1:79" ht="25.5" customHeight="1">
      <c r="A77" s="33">
        <v>9</v>
      </c>
      <c r="B77" s="33"/>
      <c r="C77" s="33"/>
      <c r="D77" s="33"/>
      <c r="E77" s="33"/>
      <c r="F77" s="33"/>
      <c r="G77" s="70" t="s">
        <v>77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2"/>
      <c r="Z77" s="73" t="s">
        <v>90</v>
      </c>
      <c r="AA77" s="73"/>
      <c r="AB77" s="73"/>
      <c r="AC77" s="73"/>
      <c r="AD77" s="73"/>
      <c r="AE77" s="70" t="s">
        <v>78</v>
      </c>
      <c r="AF77" s="71"/>
      <c r="AG77" s="71"/>
      <c r="AH77" s="71"/>
      <c r="AI77" s="71"/>
      <c r="AJ77" s="71"/>
      <c r="AK77" s="71"/>
      <c r="AL77" s="71"/>
      <c r="AM77" s="71"/>
      <c r="AN77" s="72"/>
      <c r="AO77" s="69">
        <v>0</v>
      </c>
      <c r="AP77" s="69"/>
      <c r="AQ77" s="69"/>
      <c r="AR77" s="69"/>
      <c r="AS77" s="69"/>
      <c r="AT77" s="69"/>
      <c r="AU77" s="69"/>
      <c r="AV77" s="69"/>
      <c r="AW77" s="69">
        <f>100-41-24.7</f>
        <v>34.299999999999997</v>
      </c>
      <c r="AX77" s="69"/>
      <c r="AY77" s="69"/>
      <c r="AZ77" s="69"/>
      <c r="BA77" s="69"/>
      <c r="BB77" s="69"/>
      <c r="BC77" s="69"/>
      <c r="BD77" s="69"/>
      <c r="BE77" s="69">
        <f t="shared" ref="BE77" si="2">AO77+AW77</f>
        <v>34.299999999999997</v>
      </c>
      <c r="BF77" s="69"/>
      <c r="BG77" s="69"/>
      <c r="BH77" s="69"/>
      <c r="BI77" s="69"/>
      <c r="BJ77" s="69"/>
      <c r="BK77" s="69"/>
      <c r="BL77" s="69"/>
    </row>
    <row r="78" spans="1:79" ht="25.5" customHeight="1">
      <c r="A78" s="33">
        <v>10</v>
      </c>
      <c r="B78" s="33"/>
      <c r="C78" s="33"/>
      <c r="D78" s="33"/>
      <c r="E78" s="33"/>
      <c r="F78" s="33"/>
      <c r="G78" s="70" t="s">
        <v>109</v>
      </c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2"/>
      <c r="Z78" s="73" t="s">
        <v>90</v>
      </c>
      <c r="AA78" s="73"/>
      <c r="AB78" s="73"/>
      <c r="AC78" s="73"/>
      <c r="AD78" s="73"/>
      <c r="AE78" s="70" t="s">
        <v>111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69">
        <v>0</v>
      </c>
      <c r="AP78" s="69"/>
      <c r="AQ78" s="69"/>
      <c r="AR78" s="69"/>
      <c r="AS78" s="69"/>
      <c r="AT78" s="69"/>
      <c r="AU78" s="69"/>
      <c r="AV78" s="69"/>
      <c r="AW78" s="69">
        <v>184.2</v>
      </c>
      <c r="AX78" s="69"/>
      <c r="AY78" s="69"/>
      <c r="AZ78" s="69"/>
      <c r="BA78" s="69"/>
      <c r="BB78" s="69"/>
      <c r="BC78" s="69"/>
      <c r="BD78" s="69"/>
      <c r="BE78" s="69">
        <f t="shared" si="1"/>
        <v>184.2</v>
      </c>
      <c r="BF78" s="69"/>
      <c r="BG78" s="69"/>
      <c r="BH78" s="69"/>
      <c r="BI78" s="69"/>
      <c r="BJ78" s="69"/>
      <c r="BK78" s="69"/>
      <c r="BL78" s="69"/>
    </row>
    <row r="79" spans="1:79" s="4" customFormat="1" ht="12.75" customHeight="1">
      <c r="A79" s="65">
        <v>0</v>
      </c>
      <c r="B79" s="65"/>
      <c r="C79" s="65"/>
      <c r="D79" s="65"/>
      <c r="E79" s="65"/>
      <c r="F79" s="65"/>
      <c r="G79" s="47" t="s">
        <v>79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66"/>
      <c r="AA79" s="66"/>
      <c r="AB79" s="66"/>
      <c r="AC79" s="66"/>
      <c r="AD79" s="66"/>
      <c r="AE79" s="47"/>
      <c r="AF79" s="109"/>
      <c r="AG79" s="109"/>
      <c r="AH79" s="109"/>
      <c r="AI79" s="109"/>
      <c r="AJ79" s="109"/>
      <c r="AK79" s="109"/>
      <c r="AL79" s="109"/>
      <c r="AM79" s="109"/>
      <c r="AN79" s="110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4">
        <f t="shared" si="1"/>
        <v>0</v>
      </c>
      <c r="BF79" s="84"/>
      <c r="BG79" s="84"/>
      <c r="BH79" s="84"/>
      <c r="BI79" s="84"/>
      <c r="BJ79" s="84"/>
      <c r="BK79" s="84"/>
      <c r="BL79" s="84"/>
    </row>
    <row r="80" spans="1:79" ht="14.25" customHeight="1">
      <c r="A80" s="33">
        <v>0</v>
      </c>
      <c r="B80" s="33"/>
      <c r="C80" s="33"/>
      <c r="D80" s="33"/>
      <c r="E80" s="33"/>
      <c r="F80" s="33"/>
      <c r="G80" s="70" t="s">
        <v>80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2"/>
      <c r="Z80" s="73" t="s">
        <v>67</v>
      </c>
      <c r="AA80" s="73"/>
      <c r="AB80" s="73"/>
      <c r="AC80" s="73"/>
      <c r="AD80" s="73"/>
      <c r="AE80" s="70" t="s">
        <v>66</v>
      </c>
      <c r="AF80" s="71"/>
      <c r="AG80" s="71"/>
      <c r="AH80" s="71"/>
      <c r="AI80" s="71"/>
      <c r="AJ80" s="71"/>
      <c r="AK80" s="71"/>
      <c r="AL80" s="71"/>
      <c r="AM80" s="71"/>
      <c r="AN80" s="72"/>
      <c r="AO80" s="74">
        <v>1</v>
      </c>
      <c r="AP80" s="74"/>
      <c r="AQ80" s="74"/>
      <c r="AR80" s="74"/>
      <c r="AS80" s="74"/>
      <c r="AT80" s="74"/>
      <c r="AU80" s="74"/>
      <c r="AV80" s="74"/>
      <c r="AW80" s="74">
        <v>0</v>
      </c>
      <c r="AX80" s="74"/>
      <c r="AY80" s="74"/>
      <c r="AZ80" s="74"/>
      <c r="BA80" s="74"/>
      <c r="BB80" s="74"/>
      <c r="BC80" s="74"/>
      <c r="BD80" s="74"/>
      <c r="BE80" s="74">
        <f t="shared" si="1"/>
        <v>1</v>
      </c>
      <c r="BF80" s="74"/>
      <c r="BG80" s="74"/>
      <c r="BH80" s="74"/>
      <c r="BI80" s="74"/>
      <c r="BJ80" s="74"/>
      <c r="BK80" s="74"/>
      <c r="BL80" s="74"/>
    </row>
    <row r="81" spans="1:64" ht="14.25" customHeight="1">
      <c r="A81" s="33">
        <v>1</v>
      </c>
      <c r="B81" s="33"/>
      <c r="C81" s="33"/>
      <c r="D81" s="33"/>
      <c r="E81" s="33"/>
      <c r="F81" s="33"/>
      <c r="G81" s="70" t="s">
        <v>112</v>
      </c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2"/>
      <c r="Z81" s="73" t="s">
        <v>67</v>
      </c>
      <c r="AA81" s="73"/>
      <c r="AB81" s="73"/>
      <c r="AC81" s="73"/>
      <c r="AD81" s="73"/>
      <c r="AE81" s="70" t="s">
        <v>81</v>
      </c>
      <c r="AF81" s="71"/>
      <c r="AG81" s="71"/>
      <c r="AH81" s="71"/>
      <c r="AI81" s="71"/>
      <c r="AJ81" s="71"/>
      <c r="AK81" s="71"/>
      <c r="AL81" s="71"/>
      <c r="AM81" s="71"/>
      <c r="AN81" s="72"/>
      <c r="AO81" s="74">
        <v>28</v>
      </c>
      <c r="AP81" s="74"/>
      <c r="AQ81" s="74"/>
      <c r="AR81" s="74"/>
      <c r="AS81" s="74"/>
      <c r="AT81" s="74"/>
      <c r="AU81" s="74"/>
      <c r="AV81" s="74"/>
      <c r="AW81" s="74">
        <v>0</v>
      </c>
      <c r="AX81" s="74"/>
      <c r="AY81" s="74"/>
      <c r="AZ81" s="74"/>
      <c r="BA81" s="74"/>
      <c r="BB81" s="74"/>
      <c r="BC81" s="74"/>
      <c r="BD81" s="74"/>
      <c r="BE81" s="74">
        <f t="shared" si="1"/>
        <v>28</v>
      </c>
      <c r="BF81" s="74"/>
      <c r="BG81" s="74"/>
      <c r="BH81" s="74"/>
      <c r="BI81" s="74"/>
      <c r="BJ81" s="74"/>
      <c r="BK81" s="74"/>
      <c r="BL81" s="74"/>
    </row>
    <row r="82" spans="1:64" ht="14.25" customHeight="1">
      <c r="A82" s="33">
        <v>2</v>
      </c>
      <c r="B82" s="33"/>
      <c r="C82" s="33"/>
      <c r="D82" s="33"/>
      <c r="E82" s="33"/>
      <c r="F82" s="33"/>
      <c r="G82" s="70" t="s">
        <v>82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2"/>
      <c r="Z82" s="73" t="s">
        <v>67</v>
      </c>
      <c r="AA82" s="73"/>
      <c r="AB82" s="73"/>
      <c r="AC82" s="73"/>
      <c r="AD82" s="73"/>
      <c r="AE82" s="70" t="s">
        <v>83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74">
        <v>1114</v>
      </c>
      <c r="AP82" s="74"/>
      <c r="AQ82" s="74"/>
      <c r="AR82" s="74"/>
      <c r="AS82" s="74"/>
      <c r="AT82" s="74"/>
      <c r="AU82" s="74"/>
      <c r="AV82" s="74"/>
      <c r="AW82" s="74">
        <v>0</v>
      </c>
      <c r="AX82" s="74"/>
      <c r="AY82" s="74"/>
      <c r="AZ82" s="74"/>
      <c r="BA82" s="74"/>
      <c r="BB82" s="74"/>
      <c r="BC82" s="74"/>
      <c r="BD82" s="74"/>
      <c r="BE82" s="74">
        <f t="shared" si="1"/>
        <v>1114</v>
      </c>
      <c r="BF82" s="74"/>
      <c r="BG82" s="74"/>
      <c r="BH82" s="74"/>
      <c r="BI82" s="74"/>
      <c r="BJ82" s="74"/>
      <c r="BK82" s="74"/>
      <c r="BL82" s="74"/>
    </row>
    <row r="83" spans="1:64" ht="14.25" customHeight="1">
      <c r="A83" s="33">
        <v>3</v>
      </c>
      <c r="B83" s="33"/>
      <c r="C83" s="33"/>
      <c r="D83" s="33"/>
      <c r="E83" s="33"/>
      <c r="F83" s="33"/>
      <c r="G83" s="70" t="s">
        <v>84</v>
      </c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2"/>
      <c r="Z83" s="73" t="s">
        <v>67</v>
      </c>
      <c r="AA83" s="73"/>
      <c r="AB83" s="73"/>
      <c r="AC83" s="73"/>
      <c r="AD83" s="73"/>
      <c r="AE83" s="70" t="s">
        <v>85</v>
      </c>
      <c r="AF83" s="71"/>
      <c r="AG83" s="71"/>
      <c r="AH83" s="71"/>
      <c r="AI83" s="71"/>
      <c r="AJ83" s="71"/>
      <c r="AK83" s="71"/>
      <c r="AL83" s="71"/>
      <c r="AM83" s="71"/>
      <c r="AN83" s="72"/>
      <c r="AO83" s="74">
        <v>35</v>
      </c>
      <c r="AP83" s="74"/>
      <c r="AQ83" s="74"/>
      <c r="AR83" s="74"/>
      <c r="AS83" s="74"/>
      <c r="AT83" s="74"/>
      <c r="AU83" s="74"/>
      <c r="AV83" s="74"/>
      <c r="AW83" s="74">
        <v>0</v>
      </c>
      <c r="AX83" s="74"/>
      <c r="AY83" s="74"/>
      <c r="AZ83" s="74"/>
      <c r="BA83" s="74"/>
      <c r="BB83" s="74"/>
      <c r="BC83" s="74"/>
      <c r="BD83" s="74"/>
      <c r="BE83" s="74">
        <f t="shared" si="1"/>
        <v>35</v>
      </c>
      <c r="BF83" s="74"/>
      <c r="BG83" s="74"/>
      <c r="BH83" s="74"/>
      <c r="BI83" s="74"/>
      <c r="BJ83" s="74"/>
      <c r="BK83" s="74"/>
      <c r="BL83" s="74"/>
    </row>
    <row r="84" spans="1:64" ht="25.5" customHeight="1">
      <c r="A84" s="33">
        <v>4</v>
      </c>
      <c r="B84" s="33"/>
      <c r="C84" s="33"/>
      <c r="D84" s="33"/>
      <c r="E84" s="33"/>
      <c r="F84" s="33"/>
      <c r="G84" s="70" t="s">
        <v>86</v>
      </c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2"/>
      <c r="Z84" s="73" t="s">
        <v>67</v>
      </c>
      <c r="AA84" s="73"/>
      <c r="AB84" s="73"/>
      <c r="AC84" s="73"/>
      <c r="AD84" s="73"/>
      <c r="AE84" s="70" t="s">
        <v>81</v>
      </c>
      <c r="AF84" s="71"/>
      <c r="AG84" s="71"/>
      <c r="AH84" s="71"/>
      <c r="AI84" s="71"/>
      <c r="AJ84" s="71"/>
      <c r="AK84" s="71"/>
      <c r="AL84" s="71"/>
      <c r="AM84" s="71"/>
      <c r="AN84" s="72"/>
      <c r="AO84" s="74">
        <v>28</v>
      </c>
      <c r="AP84" s="74"/>
      <c r="AQ84" s="74"/>
      <c r="AR84" s="74"/>
      <c r="AS84" s="74"/>
      <c r="AT84" s="74"/>
      <c r="AU84" s="74"/>
      <c r="AV84" s="74"/>
      <c r="AW84" s="74">
        <v>0</v>
      </c>
      <c r="AX84" s="74"/>
      <c r="AY84" s="74"/>
      <c r="AZ84" s="74"/>
      <c r="BA84" s="74"/>
      <c r="BB84" s="74"/>
      <c r="BC84" s="74"/>
      <c r="BD84" s="74"/>
      <c r="BE84" s="74">
        <f t="shared" si="1"/>
        <v>28</v>
      </c>
      <c r="BF84" s="74"/>
      <c r="BG84" s="74"/>
      <c r="BH84" s="74"/>
      <c r="BI84" s="74"/>
      <c r="BJ84" s="74"/>
      <c r="BK84" s="74"/>
      <c r="BL84" s="74"/>
    </row>
    <row r="85" spans="1:64" ht="14.25" customHeight="1">
      <c r="A85" s="33">
        <v>5</v>
      </c>
      <c r="B85" s="33"/>
      <c r="C85" s="33"/>
      <c r="D85" s="33"/>
      <c r="E85" s="33"/>
      <c r="F85" s="33"/>
      <c r="G85" s="70" t="s">
        <v>87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3" t="s">
        <v>67</v>
      </c>
      <c r="AA85" s="73"/>
      <c r="AB85" s="73"/>
      <c r="AC85" s="73"/>
      <c r="AD85" s="73"/>
      <c r="AE85" s="70" t="s">
        <v>66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74">
        <v>0</v>
      </c>
      <c r="AP85" s="74"/>
      <c r="AQ85" s="74"/>
      <c r="AR85" s="74"/>
      <c r="AS85" s="74"/>
      <c r="AT85" s="74"/>
      <c r="AU85" s="74"/>
      <c r="AV85" s="74"/>
      <c r="AW85" s="74">
        <f>5-2-1</f>
        <v>2</v>
      </c>
      <c r="AX85" s="74"/>
      <c r="AY85" s="74"/>
      <c r="AZ85" s="74"/>
      <c r="BA85" s="74"/>
      <c r="BB85" s="74"/>
      <c r="BC85" s="74"/>
      <c r="BD85" s="74"/>
      <c r="BE85" s="74">
        <f t="shared" ref="BE85" si="3">AO85+AW85</f>
        <v>2</v>
      </c>
      <c r="BF85" s="74"/>
      <c r="BG85" s="74"/>
      <c r="BH85" s="74"/>
      <c r="BI85" s="74"/>
      <c r="BJ85" s="74"/>
      <c r="BK85" s="74"/>
      <c r="BL85" s="74"/>
    </row>
    <row r="86" spans="1:64" ht="14.25" customHeight="1">
      <c r="A86" s="33">
        <v>6</v>
      </c>
      <c r="B86" s="33"/>
      <c r="C86" s="33"/>
      <c r="D86" s="33"/>
      <c r="E86" s="33"/>
      <c r="F86" s="33"/>
      <c r="G86" s="70" t="s">
        <v>115</v>
      </c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2"/>
      <c r="Z86" s="73" t="s">
        <v>67</v>
      </c>
      <c r="AA86" s="73"/>
      <c r="AB86" s="73"/>
      <c r="AC86" s="73"/>
      <c r="AD86" s="73"/>
      <c r="AE86" s="70" t="s">
        <v>66</v>
      </c>
      <c r="AF86" s="71"/>
      <c r="AG86" s="71"/>
      <c r="AH86" s="71"/>
      <c r="AI86" s="71"/>
      <c r="AJ86" s="71"/>
      <c r="AK86" s="71"/>
      <c r="AL86" s="71"/>
      <c r="AM86" s="71"/>
      <c r="AN86" s="72"/>
      <c r="AO86" s="74">
        <v>0</v>
      </c>
      <c r="AP86" s="74"/>
      <c r="AQ86" s="74"/>
      <c r="AR86" s="74"/>
      <c r="AS86" s="74"/>
      <c r="AT86" s="74"/>
      <c r="AU86" s="74"/>
      <c r="AV86" s="74"/>
      <c r="AW86" s="74">
        <v>1</v>
      </c>
      <c r="AX86" s="74"/>
      <c r="AY86" s="74"/>
      <c r="AZ86" s="74"/>
      <c r="BA86" s="74"/>
      <c r="BB86" s="74"/>
      <c r="BC86" s="74"/>
      <c r="BD86" s="74"/>
      <c r="BE86" s="74">
        <f t="shared" si="1"/>
        <v>1</v>
      </c>
      <c r="BF86" s="74"/>
      <c r="BG86" s="74"/>
      <c r="BH86" s="74"/>
      <c r="BI86" s="74"/>
      <c r="BJ86" s="74"/>
      <c r="BK86" s="74"/>
      <c r="BL86" s="74"/>
    </row>
    <row r="87" spans="1:64" s="4" customFormat="1" ht="12.75" customHeight="1">
      <c r="A87" s="65">
        <v>0</v>
      </c>
      <c r="B87" s="65"/>
      <c r="C87" s="65"/>
      <c r="D87" s="65"/>
      <c r="E87" s="65"/>
      <c r="F87" s="65"/>
      <c r="G87" s="47" t="s">
        <v>88</v>
      </c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66"/>
      <c r="AA87" s="66"/>
      <c r="AB87" s="66"/>
      <c r="AC87" s="66"/>
      <c r="AD87" s="66"/>
      <c r="AE87" s="47"/>
      <c r="AF87" s="109"/>
      <c r="AG87" s="109"/>
      <c r="AH87" s="109"/>
      <c r="AI87" s="109"/>
      <c r="AJ87" s="109"/>
      <c r="AK87" s="109"/>
      <c r="AL87" s="109"/>
      <c r="AM87" s="109"/>
      <c r="AN87" s="110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4">
        <f t="shared" si="1"/>
        <v>0</v>
      </c>
      <c r="BF87" s="84"/>
      <c r="BG87" s="84"/>
      <c r="BH87" s="84"/>
      <c r="BI87" s="84"/>
      <c r="BJ87" s="84"/>
      <c r="BK87" s="84"/>
      <c r="BL87" s="84"/>
    </row>
    <row r="88" spans="1:64" ht="14.25" customHeight="1">
      <c r="A88" s="33">
        <v>0</v>
      </c>
      <c r="B88" s="33"/>
      <c r="C88" s="33"/>
      <c r="D88" s="33"/>
      <c r="E88" s="33"/>
      <c r="F88" s="33"/>
      <c r="G88" s="70" t="s">
        <v>89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2"/>
      <c r="Z88" s="73" t="s">
        <v>90</v>
      </c>
      <c r="AA88" s="73"/>
      <c r="AB88" s="73"/>
      <c r="AC88" s="73"/>
      <c r="AD88" s="73"/>
      <c r="AE88" s="70" t="s">
        <v>66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69">
        <v>1.819</v>
      </c>
      <c r="AP88" s="69"/>
      <c r="AQ88" s="69"/>
      <c r="AR88" s="69"/>
      <c r="AS88" s="69"/>
      <c r="AT88" s="69"/>
      <c r="AU88" s="69"/>
      <c r="AV88" s="69"/>
      <c r="AW88" s="69">
        <v>0</v>
      </c>
      <c r="AX88" s="69"/>
      <c r="AY88" s="69"/>
      <c r="AZ88" s="69"/>
      <c r="BA88" s="69"/>
      <c r="BB88" s="69"/>
      <c r="BC88" s="69"/>
      <c r="BD88" s="69"/>
      <c r="BE88" s="69">
        <f t="shared" si="1"/>
        <v>1.819</v>
      </c>
      <c r="BF88" s="69"/>
      <c r="BG88" s="69"/>
      <c r="BH88" s="69"/>
      <c r="BI88" s="69"/>
      <c r="BJ88" s="69"/>
      <c r="BK88" s="69"/>
      <c r="BL88" s="69"/>
    </row>
    <row r="89" spans="1:64" ht="15" customHeight="1">
      <c r="A89" s="33">
        <v>1</v>
      </c>
      <c r="B89" s="33"/>
      <c r="C89" s="33"/>
      <c r="D89" s="33"/>
      <c r="E89" s="33"/>
      <c r="F89" s="33"/>
      <c r="G89" s="70" t="s">
        <v>117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2"/>
      <c r="Z89" s="73" t="s">
        <v>67</v>
      </c>
      <c r="AA89" s="73"/>
      <c r="AB89" s="73"/>
      <c r="AC89" s="73"/>
      <c r="AD89" s="73"/>
      <c r="AE89" s="70" t="s">
        <v>66</v>
      </c>
      <c r="AF89" s="71"/>
      <c r="AG89" s="71"/>
      <c r="AH89" s="71"/>
      <c r="AI89" s="71"/>
      <c r="AJ89" s="71"/>
      <c r="AK89" s="71"/>
      <c r="AL89" s="71"/>
      <c r="AM89" s="71"/>
      <c r="AN89" s="72"/>
      <c r="AO89" s="74">
        <v>25</v>
      </c>
      <c r="AP89" s="74"/>
      <c r="AQ89" s="74"/>
      <c r="AR89" s="74"/>
      <c r="AS89" s="74"/>
      <c r="AT89" s="74"/>
      <c r="AU89" s="74"/>
      <c r="AV89" s="74"/>
      <c r="AW89" s="74">
        <v>0</v>
      </c>
      <c r="AX89" s="74"/>
      <c r="AY89" s="74"/>
      <c r="AZ89" s="74"/>
      <c r="BA89" s="74"/>
      <c r="BB89" s="74"/>
      <c r="BC89" s="74"/>
      <c r="BD89" s="74"/>
      <c r="BE89" s="74">
        <f t="shared" si="1"/>
        <v>25</v>
      </c>
      <c r="BF89" s="74"/>
      <c r="BG89" s="74"/>
      <c r="BH89" s="74"/>
      <c r="BI89" s="74"/>
      <c r="BJ89" s="74"/>
      <c r="BK89" s="74"/>
      <c r="BL89" s="74"/>
    </row>
    <row r="90" spans="1:64" ht="15.75" customHeight="1">
      <c r="A90" s="33">
        <v>2</v>
      </c>
      <c r="B90" s="33"/>
      <c r="C90" s="33"/>
      <c r="D90" s="33"/>
      <c r="E90" s="33"/>
      <c r="F90" s="33"/>
      <c r="G90" s="70" t="s">
        <v>91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2"/>
      <c r="Z90" s="73" t="s">
        <v>67</v>
      </c>
      <c r="AA90" s="73"/>
      <c r="AB90" s="73"/>
      <c r="AC90" s="73"/>
      <c r="AD90" s="73"/>
      <c r="AE90" s="70" t="s">
        <v>66</v>
      </c>
      <c r="AF90" s="71"/>
      <c r="AG90" s="71"/>
      <c r="AH90" s="71"/>
      <c r="AI90" s="71"/>
      <c r="AJ90" s="71"/>
      <c r="AK90" s="71"/>
      <c r="AL90" s="71"/>
      <c r="AM90" s="71"/>
      <c r="AN90" s="72"/>
      <c r="AO90" s="74">
        <v>279</v>
      </c>
      <c r="AP90" s="74"/>
      <c r="AQ90" s="74"/>
      <c r="AR90" s="74"/>
      <c r="AS90" s="74"/>
      <c r="AT90" s="74"/>
      <c r="AU90" s="74"/>
      <c r="AV90" s="74"/>
      <c r="AW90" s="74">
        <v>0</v>
      </c>
      <c r="AX90" s="74"/>
      <c r="AY90" s="74"/>
      <c r="AZ90" s="74"/>
      <c r="BA90" s="74"/>
      <c r="BB90" s="74"/>
      <c r="BC90" s="74"/>
      <c r="BD90" s="74"/>
      <c r="BE90" s="74">
        <f t="shared" si="1"/>
        <v>279</v>
      </c>
      <c r="BF90" s="74"/>
      <c r="BG90" s="74"/>
      <c r="BH90" s="74"/>
      <c r="BI90" s="74"/>
      <c r="BJ90" s="74"/>
      <c r="BK90" s="74"/>
      <c r="BL90" s="74"/>
    </row>
    <row r="91" spans="1:64" ht="14.25" customHeight="1">
      <c r="A91" s="33">
        <v>3</v>
      </c>
      <c r="B91" s="33"/>
      <c r="C91" s="33"/>
      <c r="D91" s="33"/>
      <c r="E91" s="33"/>
      <c r="F91" s="33"/>
      <c r="G91" s="70" t="s">
        <v>118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2"/>
      <c r="Z91" s="73" t="s">
        <v>67</v>
      </c>
      <c r="AA91" s="73"/>
      <c r="AB91" s="73"/>
      <c r="AC91" s="73"/>
      <c r="AD91" s="73"/>
      <c r="AE91" s="70" t="s">
        <v>92</v>
      </c>
      <c r="AF91" s="71"/>
      <c r="AG91" s="71"/>
      <c r="AH91" s="71"/>
      <c r="AI91" s="71"/>
      <c r="AJ91" s="71"/>
      <c r="AK91" s="71"/>
      <c r="AL91" s="71"/>
      <c r="AM91" s="71"/>
      <c r="AN91" s="72"/>
      <c r="AO91" s="74">
        <v>25</v>
      </c>
      <c r="AP91" s="74"/>
      <c r="AQ91" s="74"/>
      <c r="AR91" s="74"/>
      <c r="AS91" s="74"/>
      <c r="AT91" s="74"/>
      <c r="AU91" s="74"/>
      <c r="AV91" s="74"/>
      <c r="AW91" s="74">
        <v>0</v>
      </c>
      <c r="AX91" s="74"/>
      <c r="AY91" s="74"/>
      <c r="AZ91" s="74"/>
      <c r="BA91" s="74"/>
      <c r="BB91" s="74"/>
      <c r="BC91" s="74"/>
      <c r="BD91" s="74"/>
      <c r="BE91" s="74">
        <f t="shared" si="1"/>
        <v>25</v>
      </c>
      <c r="BF91" s="74"/>
      <c r="BG91" s="74"/>
      <c r="BH91" s="74"/>
      <c r="BI91" s="74"/>
      <c r="BJ91" s="74"/>
      <c r="BK91" s="74"/>
      <c r="BL91" s="74"/>
    </row>
    <row r="92" spans="1:64" ht="14.25" customHeight="1">
      <c r="A92" s="33">
        <v>4</v>
      </c>
      <c r="B92" s="33"/>
      <c r="C92" s="33"/>
      <c r="D92" s="33"/>
      <c r="E92" s="33"/>
      <c r="F92" s="33"/>
      <c r="G92" s="70" t="s">
        <v>93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2"/>
      <c r="Z92" s="73" t="s">
        <v>90</v>
      </c>
      <c r="AA92" s="73"/>
      <c r="AB92" s="73"/>
      <c r="AC92" s="73"/>
      <c r="AD92" s="73"/>
      <c r="AE92" s="70" t="s">
        <v>66</v>
      </c>
      <c r="AF92" s="71"/>
      <c r="AG92" s="71"/>
      <c r="AH92" s="71"/>
      <c r="AI92" s="71"/>
      <c r="AJ92" s="71"/>
      <c r="AK92" s="71"/>
      <c r="AL92" s="71"/>
      <c r="AM92" s="71"/>
      <c r="AN92" s="72"/>
      <c r="AO92" s="69">
        <v>0</v>
      </c>
      <c r="AP92" s="69"/>
      <c r="AQ92" s="69"/>
      <c r="AR92" s="69"/>
      <c r="AS92" s="69"/>
      <c r="AT92" s="69"/>
      <c r="AU92" s="69"/>
      <c r="AV92" s="69"/>
      <c r="AW92" s="69">
        <v>17.149999999999999</v>
      </c>
      <c r="AX92" s="69"/>
      <c r="AY92" s="69"/>
      <c r="AZ92" s="69"/>
      <c r="BA92" s="69"/>
      <c r="BB92" s="69"/>
      <c r="BC92" s="69"/>
      <c r="BD92" s="69"/>
      <c r="BE92" s="69">
        <f t="shared" ref="BE92" si="4">AO92+AW92</f>
        <v>17.149999999999999</v>
      </c>
      <c r="BF92" s="69"/>
      <c r="BG92" s="69"/>
      <c r="BH92" s="69"/>
      <c r="BI92" s="69"/>
      <c r="BJ92" s="69"/>
      <c r="BK92" s="69"/>
      <c r="BL92" s="69"/>
    </row>
    <row r="93" spans="1:64" ht="14.25" customHeight="1">
      <c r="A93" s="33">
        <v>5</v>
      </c>
      <c r="B93" s="33"/>
      <c r="C93" s="33"/>
      <c r="D93" s="33"/>
      <c r="E93" s="33"/>
      <c r="F93" s="33"/>
      <c r="G93" s="70" t="s">
        <v>113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2"/>
      <c r="Z93" s="73" t="s">
        <v>90</v>
      </c>
      <c r="AA93" s="73"/>
      <c r="AB93" s="73"/>
      <c r="AC93" s="73"/>
      <c r="AD93" s="73"/>
      <c r="AE93" s="70" t="s">
        <v>66</v>
      </c>
      <c r="AF93" s="71"/>
      <c r="AG93" s="71"/>
      <c r="AH93" s="71"/>
      <c r="AI93" s="71"/>
      <c r="AJ93" s="71"/>
      <c r="AK93" s="71"/>
      <c r="AL93" s="71"/>
      <c r="AM93" s="71"/>
      <c r="AN93" s="72"/>
      <c r="AO93" s="69">
        <v>0</v>
      </c>
      <c r="AP93" s="69"/>
      <c r="AQ93" s="69"/>
      <c r="AR93" s="69"/>
      <c r="AS93" s="69"/>
      <c r="AT93" s="69"/>
      <c r="AU93" s="69"/>
      <c r="AV93" s="69"/>
      <c r="AW93" s="69">
        <v>184.2</v>
      </c>
      <c r="AX93" s="69"/>
      <c r="AY93" s="69"/>
      <c r="AZ93" s="69"/>
      <c r="BA93" s="69"/>
      <c r="BB93" s="69"/>
      <c r="BC93" s="69"/>
      <c r="BD93" s="69"/>
      <c r="BE93" s="69">
        <f t="shared" si="1"/>
        <v>184.2</v>
      </c>
      <c r="BF93" s="69"/>
      <c r="BG93" s="69"/>
      <c r="BH93" s="69"/>
      <c r="BI93" s="69"/>
      <c r="BJ93" s="69"/>
      <c r="BK93" s="69"/>
      <c r="BL93" s="69"/>
    </row>
    <row r="94" spans="1:64" ht="6" customHeight="1"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</row>
    <row r="95" spans="1:64" ht="6" customHeight="1"/>
    <row r="96" spans="1:64" ht="16.5" customHeight="1">
      <c r="A96" s="75" t="s">
        <v>107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5"/>
      <c r="AO96" s="50" t="s">
        <v>108</v>
      </c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>
      <c r="W97" s="32" t="s">
        <v>9</v>
      </c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O97" s="32" t="s">
        <v>58</v>
      </c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ht="15.75" customHeight="1">
      <c r="A98" s="80" t="s">
        <v>7</v>
      </c>
      <c r="B98" s="80"/>
      <c r="C98" s="80"/>
      <c r="D98" s="80"/>
      <c r="E98" s="80"/>
      <c r="F98" s="80"/>
    </row>
    <row r="99" spans="1:59" ht="13.15" customHeight="1">
      <c r="A99" s="36" t="s">
        <v>98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</row>
    <row r="100" spans="1:59">
      <c r="A100" s="37" t="s">
        <v>53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</row>
    <row r="101" spans="1:59" ht="10.5" customHeight="1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>
      <c r="A102" s="75" t="s">
        <v>99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5"/>
      <c r="AO102" s="50" t="s">
        <v>100</v>
      </c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>
      <c r="W103" s="32" t="s">
        <v>9</v>
      </c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O103" s="32" t="s">
        <v>58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1:59">
      <c r="A104" s="38">
        <v>43766</v>
      </c>
      <c r="B104" s="39"/>
      <c r="C104" s="39"/>
      <c r="D104" s="39"/>
      <c r="E104" s="39"/>
      <c r="F104" s="39"/>
      <c r="G104" s="39"/>
      <c r="H104" s="39"/>
    </row>
    <row r="105" spans="1:59">
      <c r="A105" s="32" t="s">
        <v>51</v>
      </c>
      <c r="B105" s="32"/>
      <c r="C105" s="32"/>
      <c r="D105" s="32"/>
      <c r="E105" s="32"/>
      <c r="F105" s="32"/>
      <c r="G105" s="32"/>
      <c r="H105" s="32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59">
      <c r="A106" s="24" t="s">
        <v>52</v>
      </c>
    </row>
  </sheetData>
  <mergeCells count="336">
    <mergeCell ref="A53:C53"/>
    <mergeCell ref="D53:AB53"/>
    <mergeCell ref="AC53:AJ53"/>
    <mergeCell ref="AK53:AR53"/>
    <mergeCell ref="AS53:AZ53"/>
    <mergeCell ref="A77:F77"/>
    <mergeCell ref="G77:Y77"/>
    <mergeCell ref="Z77:AD77"/>
    <mergeCell ref="AE77:AN77"/>
    <mergeCell ref="AO77:AV77"/>
    <mergeCell ref="AW77:BD77"/>
    <mergeCell ref="AE75:AN75"/>
    <mergeCell ref="AO75:AV75"/>
    <mergeCell ref="AW75:BD75"/>
    <mergeCell ref="AB58:AI59"/>
    <mergeCell ref="AJ58:AQ59"/>
    <mergeCell ref="AR58:AY59"/>
    <mergeCell ref="A54:C54"/>
    <mergeCell ref="D54:AB54"/>
    <mergeCell ref="AC54:AJ54"/>
    <mergeCell ref="AK54:AR54"/>
    <mergeCell ref="AS54:AZ54"/>
    <mergeCell ref="AW71:BD71"/>
    <mergeCell ref="A57:AY57"/>
    <mergeCell ref="BE91:BL91"/>
    <mergeCell ref="A93:F93"/>
    <mergeCell ref="G93:Y93"/>
    <mergeCell ref="Z93:AD93"/>
    <mergeCell ref="AE93:AN93"/>
    <mergeCell ref="AO93:AV93"/>
    <mergeCell ref="AW93:BD93"/>
    <mergeCell ref="BE93:BL93"/>
    <mergeCell ref="A91:F91"/>
    <mergeCell ref="G91:Y91"/>
    <mergeCell ref="Z91:AD91"/>
    <mergeCell ref="AE91:AN91"/>
    <mergeCell ref="AO91:AV91"/>
    <mergeCell ref="AW91:BD91"/>
    <mergeCell ref="A92:F92"/>
    <mergeCell ref="G92:Y92"/>
    <mergeCell ref="Z92:AD92"/>
    <mergeCell ref="AE92:AN92"/>
    <mergeCell ref="AO92:AV92"/>
    <mergeCell ref="AW92:BD92"/>
    <mergeCell ref="BE92:BL92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4:BL84"/>
    <mergeCell ref="A86:F86"/>
    <mergeCell ref="G86:Y86"/>
    <mergeCell ref="Z86:AD86"/>
    <mergeCell ref="AE86:AN86"/>
    <mergeCell ref="AO86:AV86"/>
    <mergeCell ref="AW86:BD86"/>
    <mergeCell ref="BE86:BL86"/>
    <mergeCell ref="A84:F84"/>
    <mergeCell ref="G84:Y84"/>
    <mergeCell ref="Z84:AD84"/>
    <mergeCell ref="AE84:AN84"/>
    <mergeCell ref="AO84:AV84"/>
    <mergeCell ref="AW84:BD84"/>
    <mergeCell ref="A85:F85"/>
    <mergeCell ref="G85:Y85"/>
    <mergeCell ref="Z85:AD85"/>
    <mergeCell ref="AE85:AN85"/>
    <mergeCell ref="AO85:AV85"/>
    <mergeCell ref="AW85:BD85"/>
    <mergeCell ref="BE85:BL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O79:AV79"/>
    <mergeCell ref="AW79:BD79"/>
    <mergeCell ref="BE79:BL79"/>
    <mergeCell ref="A76:F76"/>
    <mergeCell ref="G78:Y78"/>
    <mergeCell ref="Z78:AD78"/>
    <mergeCell ref="AE78:AN78"/>
    <mergeCell ref="AO78:AV78"/>
    <mergeCell ref="AW78:BD78"/>
    <mergeCell ref="BE77:BL77"/>
    <mergeCell ref="A78:F78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R61:AY61"/>
    <mergeCell ref="AJ60:AQ60"/>
    <mergeCell ref="AW65:BD65"/>
    <mergeCell ref="BE65:BL65"/>
    <mergeCell ref="D58:AA59"/>
    <mergeCell ref="A41:F41"/>
    <mergeCell ref="AC51:AJ51"/>
    <mergeCell ref="AC47:AJ48"/>
    <mergeCell ref="AK47:AR48"/>
    <mergeCell ref="D51:AB51"/>
    <mergeCell ref="A49:C49"/>
    <mergeCell ref="A50:C50"/>
    <mergeCell ref="AK49:AR49"/>
    <mergeCell ref="G41:BL41"/>
    <mergeCell ref="A47:C48"/>
    <mergeCell ref="A46:AZ46"/>
    <mergeCell ref="A45:AZ45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42:F42"/>
    <mergeCell ref="G42:BL42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35:BL35"/>
    <mergeCell ref="G39:BL39"/>
    <mergeCell ref="AO1:BL1"/>
    <mergeCell ref="A56:BL56"/>
    <mergeCell ref="A51:C51"/>
    <mergeCell ref="U22:AD22"/>
    <mergeCell ref="AE22:AR22"/>
    <mergeCell ref="AK51:AR51"/>
    <mergeCell ref="AS51:AZ51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4:BL4"/>
    <mergeCell ref="A23:H23"/>
    <mergeCell ref="A64:BL64"/>
    <mergeCell ref="A65:F65"/>
    <mergeCell ref="AE65:AN65"/>
    <mergeCell ref="Z65:AD65"/>
    <mergeCell ref="G65:Y65"/>
    <mergeCell ref="AO65:AV65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A62:C62"/>
    <mergeCell ref="D62:AA62"/>
    <mergeCell ref="AB62:AI62"/>
    <mergeCell ref="AJ62:AQ62"/>
    <mergeCell ref="AR62:AY62"/>
    <mergeCell ref="A96:V96"/>
    <mergeCell ref="W96:AM96"/>
    <mergeCell ref="AO96:BG96"/>
    <mergeCell ref="G73:Y73"/>
    <mergeCell ref="Z73:AD73"/>
    <mergeCell ref="AE73:AN73"/>
    <mergeCell ref="AO73:AV73"/>
    <mergeCell ref="AW73:BD73"/>
    <mergeCell ref="BE75:BL75"/>
    <mergeCell ref="G76:Y76"/>
    <mergeCell ref="Z76:AD76"/>
    <mergeCell ref="AE76:AN76"/>
    <mergeCell ref="AO76:AV76"/>
    <mergeCell ref="AW76:BD76"/>
    <mergeCell ref="BE76:BL76"/>
    <mergeCell ref="G75:Y75"/>
    <mergeCell ref="Z75:AD75"/>
    <mergeCell ref="A75:F75"/>
    <mergeCell ref="Z67:AD67"/>
    <mergeCell ref="AW72:BD72"/>
    <mergeCell ref="BE72:BL72"/>
    <mergeCell ref="A71:F71"/>
    <mergeCell ref="G71:Y71"/>
    <mergeCell ref="Z71:AD71"/>
    <mergeCell ref="AE71:AN71"/>
    <mergeCell ref="AO71:AV71"/>
    <mergeCell ref="A102:V102"/>
    <mergeCell ref="W102:AM102"/>
    <mergeCell ref="BE73:BL73"/>
    <mergeCell ref="A98:F98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BE78:BL78"/>
    <mergeCell ref="A79:F79"/>
    <mergeCell ref="G79:Y79"/>
    <mergeCell ref="Z79:AD79"/>
    <mergeCell ref="AE79:AN79"/>
    <mergeCell ref="Z66:AD66"/>
    <mergeCell ref="AO102:BG102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E67:AN67"/>
    <mergeCell ref="A68:F68"/>
    <mergeCell ref="Z68:AD68"/>
    <mergeCell ref="AE68:AN68"/>
    <mergeCell ref="A66:F66"/>
    <mergeCell ref="A67:F67"/>
    <mergeCell ref="BE71:BL71"/>
    <mergeCell ref="A72:F72"/>
    <mergeCell ref="G72:Y72"/>
    <mergeCell ref="Z72:AD72"/>
    <mergeCell ref="AE72:AN72"/>
    <mergeCell ref="AO72:AV72"/>
    <mergeCell ref="W97:AM97"/>
    <mergeCell ref="AE66:AN66"/>
    <mergeCell ref="A39:F39"/>
    <mergeCell ref="AO6:BF6"/>
    <mergeCell ref="A105:H105"/>
    <mergeCell ref="A99:AS99"/>
    <mergeCell ref="A100:AS100"/>
    <mergeCell ref="A104:H104"/>
    <mergeCell ref="A58:C59"/>
    <mergeCell ref="D60:AA60"/>
    <mergeCell ref="AB60:AI60"/>
    <mergeCell ref="W103:AM103"/>
    <mergeCell ref="A60:C60"/>
    <mergeCell ref="AR60:AY60"/>
    <mergeCell ref="A61:C61"/>
    <mergeCell ref="D61:AA61"/>
    <mergeCell ref="AB61:AI61"/>
    <mergeCell ref="AJ61:AQ61"/>
    <mergeCell ref="AO103:BG103"/>
    <mergeCell ref="AO97:BG97"/>
    <mergeCell ref="G66:Y66"/>
    <mergeCell ref="G67:Y67"/>
    <mergeCell ref="G68:Y68"/>
    <mergeCell ref="AO66:AV66"/>
  </mergeCells>
  <phoneticPr fontId="0" type="noConversion"/>
  <conditionalFormatting sqref="H68:L68 H72:L73 H79:L79 H87:L87 G68:G77 G79:G85 G87:G92">
    <cfRule type="cellIs" dxfId="7" priority="4" stopIfTrue="1" operator="equal">
      <formula>$G67</formula>
    </cfRule>
  </conditionalFormatting>
  <conditionalFormatting sqref="D54:I54">
    <cfRule type="cellIs" dxfId="6" priority="5" stopIfTrue="1" operator="equal">
      <formula>$D52</formula>
    </cfRule>
  </conditionalFormatting>
  <conditionalFormatting sqref="A68:F93">
    <cfRule type="cellIs" dxfId="5" priority="6" stopIfTrue="1" operator="equal">
      <formula>0</formula>
    </cfRule>
  </conditionalFormatting>
  <conditionalFormatting sqref="D51:D53">
    <cfRule type="cellIs" dxfId="4" priority="7" stopIfTrue="1" operator="equal">
      <formula>$D50</formula>
    </cfRule>
  </conditionalFormatting>
  <conditionalFormatting sqref="G78 G86 G93">
    <cfRule type="cellIs" dxfId="3" priority="9" stopIfTrue="1" operator="equal">
      <formula>$G76</formula>
    </cfRule>
  </conditionalFormatting>
  <conditionalFormatting sqref="G77">
    <cfRule type="cellIs" dxfId="2" priority="3" stopIfTrue="1" operator="equal">
      <formula>$G75</formula>
    </cfRule>
  </conditionalFormatting>
  <conditionalFormatting sqref="G85">
    <cfRule type="cellIs" dxfId="1" priority="2" stopIfTrue="1" operator="equal">
      <formula>$G83</formula>
    </cfRule>
  </conditionalFormatting>
  <conditionalFormatting sqref="G92">
    <cfRule type="cellIs" dxfId="0" priority="1" stopIfTrue="1" operator="equal">
      <formula>$G90</formula>
    </cfRule>
  </conditionalFormatting>
  <pageMargins left="0.31496062992125984" right="0.31496062992125984" top="0.27559055118110237" bottom="0.27559055118110237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КПК0611161</vt:lpstr>
      <vt:lpstr>КПК0611161!Область_печати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Відділ освіти</cp:lastModifiedBy>
  <cp:lastPrinted>2019-10-28T10:44:51Z</cp:lastPrinted>
  <dcterms:created xsi:type="dcterms:W3CDTF">2016-08-15T09:54:21Z</dcterms:created>
  <dcterms:modified xsi:type="dcterms:W3CDTF">2019-11-04T12:36:52Z</dcterms:modified>
</cp:coreProperties>
</file>