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611150" sheetId="2" r:id="rId1"/>
  </sheets>
  <definedNames>
    <definedName name="_xlnm.Print_Area" localSheetId="0">КПК0611150!$A$1:$BM$98</definedName>
  </definedNames>
  <calcPr calcId="124519"/>
</workbook>
</file>

<file path=xl/calcChain.xml><?xml version="1.0" encoding="utf-8"?>
<calcChain xmlns="http://schemas.openxmlformats.org/spreadsheetml/2006/main">
  <c r="AC49" i="2"/>
  <c r="AS22"/>
  <c r="AO82"/>
  <c r="AO71"/>
  <c r="I23"/>
  <c r="AK50" l="1"/>
  <c r="AK49"/>
  <c r="AC50"/>
  <c r="AW73"/>
  <c r="AW79"/>
  <c r="AW78"/>
  <c r="BE78" s="1"/>
  <c r="AW77"/>
  <c r="BE77" s="1"/>
  <c r="BP79"/>
  <c r="BE82"/>
  <c r="BE71"/>
  <c r="U22"/>
  <c r="BE84"/>
  <c r="BE81"/>
  <c r="BE74"/>
  <c r="BE70"/>
  <c r="BE85"/>
  <c r="BE83"/>
  <c r="BE80"/>
  <c r="BE79"/>
  <c r="BE76"/>
  <c r="BE75"/>
  <c r="BE73"/>
  <c r="BE72"/>
  <c r="BE69"/>
  <c r="BE68"/>
  <c r="BE67"/>
  <c r="BE66"/>
  <c r="BE65"/>
  <c r="BE64"/>
  <c r="AR58"/>
  <c r="AS49" l="1"/>
  <c r="AS50"/>
</calcChain>
</file>

<file path=xl/sharedStrings.xml><?xml version="1.0" encoding="utf-8"?>
<sst xmlns="http://schemas.openxmlformats.org/spreadsheetml/2006/main" count="168" uniqueCount="113">
  <si>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</si>
  <si>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</si>
  <si>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</si>
  <si>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</si>
  <si>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</si>
  <si>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</si>
  <si>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</si>
  <si>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</si>
  <si>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</si>
  <si>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</si>
  <si>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</si>
  <si>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</si>
  <si>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</si>
  <si>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</si>
  <si>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</si>
  <si>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</si>
  <si>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</si>
  <si>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</si>
  <si>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</si>
  <si>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</si>
  <si>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</si>
  <si>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</si>
  <si>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</si>
  <si>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</si>
  <si>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</si>
  <si>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</si>
  <si>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</si>
  <si>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</si>
  <si>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</si>
  <si>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</si>
  <si>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</si>
  <si>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</si>
  <si>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</si>
  <si>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</si>
  <si>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</si>
  <si>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</si>
  <si>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</si>
  <si>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</si>
  <si>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</si>
  <si>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</si>
  <si>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</si>
  <si>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</si>
  <si>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</si>
  <si>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</si>
  <si>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</si>
  <si>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</si>
  <si>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</si>
  <si>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</si>
  <si>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</si>
  <si>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</si>
  <si>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</si>
  <si>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</si>
  <si>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</si>
  <si>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</si>
  <si>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</si>
  <si>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</si>
  <si>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</si>
  <si>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</si>
  <si>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</si>
  <si>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</si>
  <si>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</si>
  <si>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належну методичну роботу в установах освіти</t>
  </si>
  <si>
    <t>УСЬОГО</t>
  </si>
  <si>
    <t>затрат</t>
  </si>
  <si>
    <t>кількість закладів</t>
  </si>
  <si>
    <t>од.</t>
  </si>
  <si>
    <t>кількість методичних кабінетів</t>
  </si>
  <si>
    <t>всього середньорічне число ставок (штатних одиниць)</t>
  </si>
  <si>
    <t>штатний розпис на 01.01.2019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</si>
  <si>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</si>
  <si>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</si>
  <si>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</si>
  <si>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</si>
  <si>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розрахунок</t>
  </si>
  <si>
    <t>кількість проведених методичних об`єднань, нарад, семінарів, форумів, науково-практичних семінарів, конференцій та інших заходів</t>
  </si>
  <si>
    <t>план заходів міського методичного кабінету на 2019 рік</t>
  </si>
  <si>
    <t>ефективності</t>
  </si>
  <si>
    <t>вартість одного стаціонарного персонального компю`тера повної комплектації</t>
  </si>
  <si>
    <t>грн.</t>
  </si>
  <si>
    <t>вартість одного портативного комп`ютра (ноутбука)</t>
  </si>
  <si>
    <t>вартість мультимедійного обладнання</t>
  </si>
  <si>
    <t>вартість кольорового принтера</t>
  </si>
  <si>
    <t>підвищення професійної майстерності педагогічних працівників</t>
  </si>
  <si>
    <t>осіб</t>
  </si>
  <si>
    <t>наказ відділу освіти " Атестація педагогічних працівників у 2018-2019 навчальному році"</t>
  </si>
  <si>
    <t>якості</t>
  </si>
  <si>
    <t>кількість переможців професійних  конкурсів</t>
  </si>
  <si>
    <t>наказ відділу освіти про підсумки проведення професійних конкурсів</t>
  </si>
  <si>
    <t>Конституція України, Бюджетний кодекс України, Закон України "Про освіту" від 05.09.2017 № 2145-VIII, Наказ МОН України "Про затвердження Положення про районний (міський) методичний кабінет" від 08.12.2008 № 1119, рішення Селидівської міської ради "Про бюджет м. Селидове на 2019 рік" від 19.12.2018 № 7/39-1171 (зі змінами)</t>
  </si>
  <si>
    <t>Забезпечення належної методичної роботи установами освіти</t>
  </si>
  <si>
    <t>0600000</t>
  </si>
  <si>
    <t>Відділ освіти Селидівської міської ради</t>
  </si>
  <si>
    <t>Фінансове управління Селидівської міської ради</t>
  </si>
  <si>
    <t>гривень</t>
  </si>
  <si>
    <t>бюджетної програми місцевого бюджету на 2019  рік</t>
  </si>
  <si>
    <t>0611150</t>
  </si>
  <si>
    <t>Методичне забезпечення діяльності навчальних закладів</t>
  </si>
  <si>
    <t>0610000</t>
  </si>
  <si>
    <t>0990</t>
  </si>
  <si>
    <t>Начальник відділу освіти</t>
  </si>
  <si>
    <t>Я.Є.Передрій</t>
  </si>
  <si>
    <t>тис.грн.</t>
  </si>
  <si>
    <t>розпорядження Селидівського міського голови від 14.08.2019р. №86-р</t>
  </si>
  <si>
    <t>обсяг видатків на доставку підручників</t>
  </si>
  <si>
    <t>кількість закладів, яким планується доставка підручників</t>
  </si>
  <si>
    <t>середні витрати на доставку підручників</t>
  </si>
  <si>
    <t>відсоток забезпечення підручниками</t>
  </si>
  <si>
    <t>відс.</t>
  </si>
  <si>
    <t>положення про міський методичний кабінет</t>
  </si>
  <si>
    <r>
      <t xml:space="preserve">кількість необхідного мультимедійного обладнання </t>
    </r>
    <r>
      <rPr>
        <sz val="10"/>
        <color theme="0" tint="-0.14999847407452621"/>
        <rFont val="Times New Roman"/>
        <family val="1"/>
        <charset val="204"/>
      </rPr>
      <t xml:space="preserve">комп'ютерного </t>
    </r>
  </si>
  <si>
    <t>Начальник фінансового управління Селидівської міської ради</t>
  </si>
  <si>
    <t>Т.Б.Рогоза</t>
  </si>
  <si>
    <r>
      <rPr>
        <u/>
        <sz val="10"/>
        <rFont val="Times New Roman"/>
        <family val="1"/>
        <charset val="204"/>
      </rPr>
      <t xml:space="preserve">   27. 11. 2019 р.  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 xml:space="preserve">   477                </t>
    </r>
    <r>
      <rPr>
        <u/>
        <sz val="10"/>
        <color theme="0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</si>
</sst>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Times New Roman"/>
      <family val="1"/>
    </font>
    <font>
      <sz val="10.5"/>
      <name val="Times New Roman"/>
      <family val="1"/>
    </font>
    <font>
      <sz val="10"/>
      <color theme="0" tint="-0.1499984740745262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" fillId="0" borderId="0" xfId="0" applyFont="1" applyBorder="1"/>
    <xf numFmtId="0" fontId="6" fillId="0" borderId="4" xfId="0" applyFont="1" applyBorder="1" applyAlignment="1"/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/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2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SheetLayoutView="100" workbookViewId="0">
      <selection activeCell="AO8" sqref="AO8"/>
    </sheetView>
  </sheetViews>
  <sheetFormatPr defaultRowHeight="12.75"/>
  <cols>
    <col min="1" max="6" width="2.7109375" style="1" customWidth="1"/>
    <col min="7" max="25" width="3" style="1" customWidth="1"/>
    <col min="26" max="30" width="2.85546875" style="1" customWidth="1"/>
    <col min="31" max="40" width="3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6" width="3" style="1" customWidth="1"/>
    <col min="77" max="77" width="14.7109375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5.25" customHeight="1">
      <c r="AO1" s="85" t="s">
        <v>40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4" ht="15.95" customHeight="1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18" customHeight="1">
      <c r="AO3" s="99" t="s">
        <v>1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20.25" customHeight="1">
      <c r="AO4" s="101" t="s">
        <v>91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>
      <c r="AO5" s="102" t="s">
        <v>24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64" ht="15.95" customHeight="1">
      <c r="AO7" s="104" t="s">
        <v>112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64" ht="7.5" customHeight="1"/>
    <row r="9" spans="1:64" ht="7.5" customHeight="1"/>
    <row r="10" spans="1:64" ht="15.75" customHeight="1">
      <c r="A10" s="105" t="s">
        <v>25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>
      <c r="A11" s="105" t="s">
        <v>94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0.25" customHeight="1">
      <c r="A13" s="95" t="s">
        <v>59</v>
      </c>
      <c r="B13" s="95"/>
      <c r="C13" s="15"/>
      <c r="D13" s="89" t="s">
        <v>90</v>
      </c>
      <c r="E13" s="90"/>
      <c r="F13" s="90"/>
      <c r="G13" s="90"/>
      <c r="H13" s="90"/>
      <c r="I13" s="90"/>
      <c r="J13" s="90"/>
      <c r="K13" s="15"/>
      <c r="L13" s="96" t="s">
        <v>91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</row>
    <row r="14" spans="1:64" ht="15.95" customHeight="1">
      <c r="A14" s="8"/>
      <c r="B14" s="8"/>
      <c r="C14" s="8"/>
      <c r="D14" s="103" t="s">
        <v>41</v>
      </c>
      <c r="E14" s="103"/>
      <c r="F14" s="103"/>
      <c r="G14" s="103"/>
      <c r="H14" s="103"/>
      <c r="I14" s="103"/>
      <c r="J14" s="103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0.25" customHeight="1">
      <c r="A16" s="95" t="s">
        <v>8</v>
      </c>
      <c r="B16" s="95"/>
      <c r="C16" s="15"/>
      <c r="D16" s="89" t="s">
        <v>97</v>
      </c>
      <c r="E16" s="90"/>
      <c r="F16" s="90"/>
      <c r="G16" s="90"/>
      <c r="H16" s="90"/>
      <c r="I16" s="90"/>
      <c r="J16" s="90"/>
      <c r="K16" s="15"/>
      <c r="L16" s="96" t="s">
        <v>91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79" ht="15.95" customHeight="1">
      <c r="A17" s="8"/>
      <c r="B17" s="8"/>
      <c r="C17" s="8"/>
      <c r="D17" s="103" t="s">
        <v>41</v>
      </c>
      <c r="E17" s="103"/>
      <c r="F17" s="103"/>
      <c r="G17" s="103"/>
      <c r="H17" s="103"/>
      <c r="I17" s="103"/>
      <c r="J17" s="103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0.25" customHeight="1">
      <c r="A19" s="95" t="s">
        <v>60</v>
      </c>
      <c r="B19" s="95"/>
      <c r="C19" s="15"/>
      <c r="D19" s="89" t="s">
        <v>95</v>
      </c>
      <c r="E19" s="90"/>
      <c r="F19" s="90"/>
      <c r="G19" s="90"/>
      <c r="H19" s="90"/>
      <c r="I19" s="90"/>
      <c r="J19" s="90"/>
      <c r="K19" s="15"/>
      <c r="L19" s="89" t="s">
        <v>98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6" t="s">
        <v>96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79" ht="20.100000000000001" customHeight="1">
      <c r="A20" s="8"/>
      <c r="B20" s="8"/>
      <c r="C20" s="8"/>
      <c r="D20" s="54" t="s">
        <v>41</v>
      </c>
      <c r="E20" s="54"/>
      <c r="F20" s="54"/>
      <c r="G20" s="54"/>
      <c r="H20" s="54"/>
      <c r="I20" s="54"/>
      <c r="J20" s="54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>
      <c r="A22" s="98" t="s">
        <v>56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87">
        <f>AS22+I23</f>
        <v>1091865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57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f>891749+20000+2500+687+6993+26393+36000+7920+(29312+6448-1500+2807)</f>
        <v>1029309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4" t="s">
        <v>28</v>
      </c>
      <c r="BE22" s="84"/>
      <c r="BF22" s="84"/>
      <c r="BG22" s="84"/>
      <c r="BH22" s="84"/>
      <c r="BI22" s="84"/>
      <c r="BJ22" s="84"/>
      <c r="BK22" s="84"/>
      <c r="BL22" s="84"/>
    </row>
    <row r="23" spans="1:79" ht="22.5" customHeight="1">
      <c r="A23" s="84" t="s">
        <v>27</v>
      </c>
      <c r="B23" s="84"/>
      <c r="C23" s="84"/>
      <c r="D23" s="84"/>
      <c r="E23" s="84"/>
      <c r="F23" s="84"/>
      <c r="G23" s="84"/>
      <c r="H23" s="84"/>
      <c r="I23" s="87">
        <f>81500+70000-73944-15000</f>
        <v>62556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4" t="s">
        <v>29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9" t="s">
        <v>43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32.25" customHeight="1">
      <c r="A26" s="96" t="s">
        <v>88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42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19.5" customHeight="1">
      <c r="A29" s="97" t="s">
        <v>33</v>
      </c>
      <c r="B29" s="97"/>
      <c r="C29" s="97"/>
      <c r="D29" s="97"/>
      <c r="E29" s="97"/>
      <c r="F29" s="97"/>
      <c r="G29" s="92" t="s">
        <v>46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>
      <c r="A30" s="40">
        <v>1</v>
      </c>
      <c r="B30" s="40"/>
      <c r="C30" s="40"/>
      <c r="D30" s="40"/>
      <c r="E30" s="40"/>
      <c r="F30" s="40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>
      <c r="A31" s="38" t="s">
        <v>38</v>
      </c>
      <c r="B31" s="38"/>
      <c r="C31" s="38"/>
      <c r="D31" s="38"/>
      <c r="E31" s="38"/>
      <c r="F31" s="38"/>
      <c r="G31" s="35" t="s">
        <v>11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  <c r="CA31" s="1" t="s">
        <v>55</v>
      </c>
    </row>
    <row r="32" spans="1:79">
      <c r="A32" s="38"/>
      <c r="B32" s="38"/>
      <c r="C32" s="38"/>
      <c r="D32" s="38"/>
      <c r="E32" s="38"/>
      <c r="F32" s="38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CA32" s="1" t="s">
        <v>54</v>
      </c>
    </row>
    <row r="33" spans="1:79" ht="5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44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96" t="s">
        <v>89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6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19.5" customHeight="1">
      <c r="A38" s="97" t="s">
        <v>33</v>
      </c>
      <c r="B38" s="97"/>
      <c r="C38" s="97"/>
      <c r="D38" s="97"/>
      <c r="E38" s="97"/>
      <c r="F38" s="97"/>
      <c r="G38" s="92" t="s">
        <v>30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>
      <c r="A39" s="40">
        <v>1</v>
      </c>
      <c r="B39" s="40"/>
      <c r="C39" s="40"/>
      <c r="D39" s="40"/>
      <c r="E39" s="40"/>
      <c r="F39" s="40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>
      <c r="A40" s="38" t="s">
        <v>10</v>
      </c>
      <c r="B40" s="38"/>
      <c r="C40" s="38"/>
      <c r="D40" s="38"/>
      <c r="E40" s="38"/>
      <c r="F40" s="38"/>
      <c r="G40" s="35" t="s">
        <v>11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  <c r="CA40" s="1" t="s">
        <v>15</v>
      </c>
    </row>
    <row r="41" spans="1:79" ht="14.25" customHeight="1">
      <c r="A41" s="38">
        <v>1</v>
      </c>
      <c r="B41" s="38"/>
      <c r="C41" s="38"/>
      <c r="D41" s="38"/>
      <c r="E41" s="38"/>
      <c r="F41" s="38"/>
      <c r="G41" s="109" t="s">
        <v>61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1" t="s">
        <v>16</v>
      </c>
    </row>
    <row r="42" spans="1:79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47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1.25" customHeight="1">
      <c r="A44" s="49" t="s">
        <v>93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2" customHeight="1">
      <c r="A45" s="40" t="s">
        <v>33</v>
      </c>
      <c r="B45" s="40"/>
      <c r="C45" s="40"/>
      <c r="D45" s="53" t="s">
        <v>31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0" t="s">
        <v>34</v>
      </c>
      <c r="AD45" s="40"/>
      <c r="AE45" s="40"/>
      <c r="AF45" s="40"/>
      <c r="AG45" s="40"/>
      <c r="AH45" s="40"/>
      <c r="AI45" s="40"/>
      <c r="AJ45" s="40"/>
      <c r="AK45" s="40" t="s">
        <v>35</v>
      </c>
      <c r="AL45" s="40"/>
      <c r="AM45" s="40"/>
      <c r="AN45" s="40"/>
      <c r="AO45" s="40"/>
      <c r="AP45" s="40"/>
      <c r="AQ45" s="40"/>
      <c r="AR45" s="40"/>
      <c r="AS45" s="40" t="s">
        <v>32</v>
      </c>
      <c r="AT45" s="40"/>
      <c r="AU45" s="40"/>
      <c r="AV45" s="40"/>
      <c r="AW45" s="40"/>
      <c r="AX45" s="40"/>
      <c r="AY45" s="40"/>
      <c r="AZ45" s="40"/>
      <c r="BA45" s="19"/>
      <c r="BB45" s="19"/>
      <c r="BC45" s="19"/>
      <c r="BD45" s="19"/>
      <c r="BE45" s="19"/>
      <c r="BF45" s="19"/>
      <c r="BG45" s="19"/>
      <c r="BH45" s="19"/>
    </row>
    <row r="46" spans="1:79" ht="12" customHeight="1">
      <c r="A46" s="40"/>
      <c r="B46" s="40"/>
      <c r="C46" s="40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0">
        <v>1</v>
      </c>
      <c r="B47" s="40"/>
      <c r="C47" s="40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8" t="s">
        <v>10</v>
      </c>
      <c r="B48" s="38"/>
      <c r="C48" s="38"/>
      <c r="D48" s="63" t="s">
        <v>11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112" t="s">
        <v>12</v>
      </c>
      <c r="AD48" s="112"/>
      <c r="AE48" s="112"/>
      <c r="AF48" s="112"/>
      <c r="AG48" s="112"/>
      <c r="AH48" s="112"/>
      <c r="AI48" s="112"/>
      <c r="AJ48" s="112"/>
      <c r="AK48" s="112" t="s">
        <v>13</v>
      </c>
      <c r="AL48" s="112"/>
      <c r="AM48" s="112"/>
      <c r="AN48" s="112"/>
      <c r="AO48" s="112"/>
      <c r="AP48" s="112"/>
      <c r="AQ48" s="112"/>
      <c r="AR48" s="112"/>
      <c r="AS48" s="69" t="s">
        <v>14</v>
      </c>
      <c r="AT48" s="112"/>
      <c r="AU48" s="112"/>
      <c r="AV48" s="112"/>
      <c r="AW48" s="112"/>
      <c r="AX48" s="112"/>
      <c r="AY48" s="112"/>
      <c r="AZ48" s="11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5" customHeight="1">
      <c r="A49" s="38">
        <v>1</v>
      </c>
      <c r="B49" s="38"/>
      <c r="C49" s="38"/>
      <c r="D49" s="41" t="s">
        <v>61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9">
        <f>AS22</f>
        <v>1029309</v>
      </c>
      <c r="AD49" s="39"/>
      <c r="AE49" s="39"/>
      <c r="AF49" s="39"/>
      <c r="AG49" s="39"/>
      <c r="AH49" s="39"/>
      <c r="AI49" s="39"/>
      <c r="AJ49" s="39"/>
      <c r="AK49" s="39">
        <f>I23</f>
        <v>62556</v>
      </c>
      <c r="AL49" s="39"/>
      <c r="AM49" s="39"/>
      <c r="AN49" s="39"/>
      <c r="AO49" s="39"/>
      <c r="AP49" s="39"/>
      <c r="AQ49" s="39"/>
      <c r="AR49" s="39"/>
      <c r="AS49" s="39">
        <f>AC49+AK49</f>
        <v>1091865</v>
      </c>
      <c r="AT49" s="39"/>
      <c r="AU49" s="39"/>
      <c r="AV49" s="39"/>
      <c r="AW49" s="39"/>
      <c r="AX49" s="39"/>
      <c r="AY49" s="39"/>
      <c r="AZ49" s="39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5" customHeight="1">
      <c r="A50" s="44"/>
      <c r="B50" s="44"/>
      <c r="C50" s="44"/>
      <c r="D50" s="45" t="s">
        <v>62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8">
        <f>SUM(AC49)</f>
        <v>1029309</v>
      </c>
      <c r="AD50" s="48"/>
      <c r="AE50" s="48"/>
      <c r="AF50" s="48"/>
      <c r="AG50" s="48"/>
      <c r="AH50" s="48"/>
      <c r="AI50" s="48"/>
      <c r="AJ50" s="48"/>
      <c r="AK50" s="48">
        <f>SUM(AK49)</f>
        <v>62556</v>
      </c>
      <c r="AL50" s="48"/>
      <c r="AM50" s="48"/>
      <c r="AN50" s="48"/>
      <c r="AO50" s="48"/>
      <c r="AP50" s="48"/>
      <c r="AQ50" s="48"/>
      <c r="AR50" s="48"/>
      <c r="AS50" s="48">
        <f>AC50+AK50</f>
        <v>1091865</v>
      </c>
      <c r="AT50" s="48"/>
      <c r="AU50" s="48"/>
      <c r="AV50" s="48"/>
      <c r="AW50" s="48"/>
      <c r="AX50" s="48"/>
      <c r="AY50" s="48"/>
      <c r="AZ50" s="48"/>
      <c r="BA50" s="26"/>
      <c r="BB50" s="26"/>
      <c r="BC50" s="26"/>
      <c r="BD50" s="26"/>
      <c r="BE50" s="26"/>
      <c r="BF50" s="26"/>
      <c r="BG50" s="26"/>
      <c r="BH50" s="26"/>
    </row>
    <row r="51" spans="1:79" hidden="1"/>
    <row r="52" spans="1:79" ht="23.25" customHeight="1">
      <c r="A52" s="86" t="s">
        <v>48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2" customHeight="1">
      <c r="A53" s="49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9.75" customHeight="1">
      <c r="A54" s="40" t="s">
        <v>33</v>
      </c>
      <c r="B54" s="40"/>
      <c r="C54" s="40"/>
      <c r="D54" s="53" t="s">
        <v>39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40" t="s">
        <v>34</v>
      </c>
      <c r="AC54" s="40"/>
      <c r="AD54" s="40"/>
      <c r="AE54" s="40"/>
      <c r="AF54" s="40"/>
      <c r="AG54" s="40"/>
      <c r="AH54" s="40"/>
      <c r="AI54" s="40"/>
      <c r="AJ54" s="40" t="s">
        <v>35</v>
      </c>
      <c r="AK54" s="40"/>
      <c r="AL54" s="40"/>
      <c r="AM54" s="40"/>
      <c r="AN54" s="40"/>
      <c r="AO54" s="40"/>
      <c r="AP54" s="40"/>
      <c r="AQ54" s="40"/>
      <c r="AR54" s="40" t="s">
        <v>32</v>
      </c>
      <c r="AS54" s="40"/>
      <c r="AT54" s="40"/>
      <c r="AU54" s="40"/>
      <c r="AV54" s="40"/>
      <c r="AW54" s="40"/>
      <c r="AX54" s="40"/>
      <c r="AY54" s="40"/>
    </row>
    <row r="55" spans="1:79" ht="10.5" customHeight="1">
      <c r="A55" s="40"/>
      <c r="B55" s="40"/>
      <c r="C55" s="40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79" ht="15.75" customHeight="1">
      <c r="A56" s="40">
        <v>1</v>
      </c>
      <c r="B56" s="40"/>
      <c r="C56" s="40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hidden="1" customHeight="1">
      <c r="A57" s="38" t="s">
        <v>10</v>
      </c>
      <c r="B57" s="38"/>
      <c r="C57" s="38"/>
      <c r="D57" s="35" t="s">
        <v>11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112" t="s">
        <v>12</v>
      </c>
      <c r="AC57" s="112"/>
      <c r="AD57" s="112"/>
      <c r="AE57" s="112"/>
      <c r="AF57" s="112"/>
      <c r="AG57" s="112"/>
      <c r="AH57" s="112"/>
      <c r="AI57" s="112"/>
      <c r="AJ57" s="112" t="s">
        <v>13</v>
      </c>
      <c r="AK57" s="112"/>
      <c r="AL57" s="112"/>
      <c r="AM57" s="112"/>
      <c r="AN57" s="112"/>
      <c r="AO57" s="112"/>
      <c r="AP57" s="112"/>
      <c r="AQ57" s="112"/>
      <c r="AR57" s="112" t="s">
        <v>14</v>
      </c>
      <c r="AS57" s="112"/>
      <c r="AT57" s="112"/>
      <c r="AU57" s="112"/>
      <c r="AV57" s="112"/>
      <c r="AW57" s="112"/>
      <c r="AX57" s="112"/>
      <c r="AY57" s="112"/>
      <c r="CA57" s="1" t="s">
        <v>19</v>
      </c>
    </row>
    <row r="58" spans="1:79" s="4" customFormat="1" ht="15" customHeight="1">
      <c r="A58" s="44"/>
      <c r="B58" s="44"/>
      <c r="C58" s="44"/>
      <c r="D58" s="78" t="s">
        <v>32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>
        <f>AB58+AJ58</f>
        <v>0</v>
      </c>
      <c r="AS58" s="114"/>
      <c r="AT58" s="114"/>
      <c r="AU58" s="114"/>
      <c r="AV58" s="114"/>
      <c r="AW58" s="114"/>
      <c r="AX58" s="114"/>
      <c r="AY58" s="114"/>
      <c r="CA58" s="4" t="s">
        <v>20</v>
      </c>
    </row>
    <row r="59" spans="1:79" ht="9.75" customHeight="1"/>
    <row r="60" spans="1:79" ht="15.75" customHeight="1">
      <c r="A60" s="84" t="s">
        <v>49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>
      <c r="A61" s="40" t="s">
        <v>33</v>
      </c>
      <c r="B61" s="40"/>
      <c r="C61" s="40"/>
      <c r="D61" s="40"/>
      <c r="E61" s="40"/>
      <c r="F61" s="40"/>
      <c r="G61" s="50" t="s">
        <v>50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0" t="s">
        <v>6</v>
      </c>
      <c r="AA61" s="40"/>
      <c r="AB61" s="40"/>
      <c r="AC61" s="40"/>
      <c r="AD61" s="40"/>
      <c r="AE61" s="40" t="s">
        <v>5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50" t="s">
        <v>34</v>
      </c>
      <c r="AP61" s="51"/>
      <c r="AQ61" s="51"/>
      <c r="AR61" s="51"/>
      <c r="AS61" s="51"/>
      <c r="AT61" s="51"/>
      <c r="AU61" s="51"/>
      <c r="AV61" s="52"/>
      <c r="AW61" s="50" t="s">
        <v>35</v>
      </c>
      <c r="AX61" s="51"/>
      <c r="AY61" s="51"/>
      <c r="AZ61" s="51"/>
      <c r="BA61" s="51"/>
      <c r="BB61" s="51"/>
      <c r="BC61" s="51"/>
      <c r="BD61" s="52"/>
      <c r="BE61" s="50" t="s">
        <v>32</v>
      </c>
      <c r="BF61" s="51"/>
      <c r="BG61" s="51"/>
      <c r="BH61" s="51"/>
      <c r="BI61" s="51"/>
      <c r="BJ61" s="51"/>
      <c r="BK61" s="51"/>
      <c r="BL61" s="52"/>
    </row>
    <row r="62" spans="1:79" ht="15.75" customHeight="1">
      <c r="A62" s="40">
        <v>1</v>
      </c>
      <c r="B62" s="40"/>
      <c r="C62" s="40"/>
      <c r="D62" s="40"/>
      <c r="E62" s="40"/>
      <c r="F62" s="40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0">
        <v>3</v>
      </c>
      <c r="AA62" s="40"/>
      <c r="AB62" s="40"/>
      <c r="AC62" s="40"/>
      <c r="AD62" s="40"/>
      <c r="AE62" s="40">
        <v>4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5</v>
      </c>
      <c r="AP62" s="40"/>
      <c r="AQ62" s="40"/>
      <c r="AR62" s="40"/>
      <c r="AS62" s="40"/>
      <c r="AT62" s="40"/>
      <c r="AU62" s="40"/>
      <c r="AV62" s="40"/>
      <c r="AW62" s="40">
        <v>6</v>
      </c>
      <c r="AX62" s="40"/>
      <c r="AY62" s="40"/>
      <c r="AZ62" s="40"/>
      <c r="BA62" s="40"/>
      <c r="BB62" s="40"/>
      <c r="BC62" s="40"/>
      <c r="BD62" s="40"/>
      <c r="BE62" s="40">
        <v>7</v>
      </c>
      <c r="BF62" s="40"/>
      <c r="BG62" s="40"/>
      <c r="BH62" s="40"/>
      <c r="BI62" s="40"/>
      <c r="BJ62" s="40"/>
      <c r="BK62" s="40"/>
      <c r="BL62" s="40"/>
    </row>
    <row r="63" spans="1:79" ht="12.75" hidden="1" customHeight="1">
      <c r="A63" s="38" t="s">
        <v>38</v>
      </c>
      <c r="B63" s="38"/>
      <c r="C63" s="38"/>
      <c r="D63" s="38"/>
      <c r="E63" s="38"/>
      <c r="F63" s="38"/>
      <c r="G63" s="35" t="s">
        <v>11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8" t="s">
        <v>23</v>
      </c>
      <c r="AA63" s="38"/>
      <c r="AB63" s="38"/>
      <c r="AC63" s="38"/>
      <c r="AD63" s="38"/>
      <c r="AE63" s="75" t="s">
        <v>37</v>
      </c>
      <c r="AF63" s="75"/>
      <c r="AG63" s="75"/>
      <c r="AH63" s="75"/>
      <c r="AI63" s="75"/>
      <c r="AJ63" s="75"/>
      <c r="AK63" s="75"/>
      <c r="AL63" s="75"/>
      <c r="AM63" s="75"/>
      <c r="AN63" s="35"/>
      <c r="AO63" s="112" t="s">
        <v>12</v>
      </c>
      <c r="AP63" s="112"/>
      <c r="AQ63" s="112"/>
      <c r="AR63" s="112"/>
      <c r="AS63" s="112"/>
      <c r="AT63" s="112"/>
      <c r="AU63" s="112"/>
      <c r="AV63" s="112"/>
      <c r="AW63" s="112" t="s">
        <v>36</v>
      </c>
      <c r="AX63" s="112"/>
      <c r="AY63" s="112"/>
      <c r="AZ63" s="112"/>
      <c r="BA63" s="112"/>
      <c r="BB63" s="112"/>
      <c r="BC63" s="112"/>
      <c r="BD63" s="112"/>
      <c r="BE63" s="112" t="s">
        <v>14</v>
      </c>
      <c r="BF63" s="112"/>
      <c r="BG63" s="112"/>
      <c r="BH63" s="112"/>
      <c r="BI63" s="112"/>
      <c r="BJ63" s="112"/>
      <c r="BK63" s="112"/>
      <c r="BL63" s="112"/>
      <c r="CA63" s="1" t="s">
        <v>21</v>
      </c>
    </row>
    <row r="64" spans="1:79" s="4" customFormat="1" ht="14.25" customHeight="1">
      <c r="A64" s="44">
        <v>0</v>
      </c>
      <c r="B64" s="44"/>
      <c r="C64" s="44"/>
      <c r="D64" s="44"/>
      <c r="E64" s="44"/>
      <c r="F64" s="44"/>
      <c r="G64" s="79" t="s">
        <v>63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6"/>
      <c r="AA64" s="76"/>
      <c r="AB64" s="76"/>
      <c r="AC64" s="76"/>
      <c r="AD64" s="76"/>
      <c r="AE64" s="77"/>
      <c r="AF64" s="77"/>
      <c r="AG64" s="77"/>
      <c r="AH64" s="77"/>
      <c r="AI64" s="77"/>
      <c r="AJ64" s="77"/>
      <c r="AK64" s="77"/>
      <c r="AL64" s="77"/>
      <c r="AM64" s="77"/>
      <c r="AN64" s="78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3">
        <f t="shared" ref="BE64:BE85" si="0">AO64+AW64</f>
        <v>0</v>
      </c>
      <c r="BF64" s="113"/>
      <c r="BG64" s="113"/>
      <c r="BH64" s="113"/>
      <c r="BI64" s="113"/>
      <c r="BJ64" s="113"/>
      <c r="BK64" s="113"/>
      <c r="BL64" s="113"/>
      <c r="CA64" s="4" t="s">
        <v>22</v>
      </c>
    </row>
    <row r="65" spans="1:77" ht="14.25" customHeight="1">
      <c r="A65" s="38">
        <v>1</v>
      </c>
      <c r="B65" s="38"/>
      <c r="C65" s="38"/>
      <c r="D65" s="38"/>
      <c r="E65" s="38"/>
      <c r="F65" s="38"/>
      <c r="G65" s="66" t="s">
        <v>64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9" t="s">
        <v>65</v>
      </c>
      <c r="AA65" s="69"/>
      <c r="AB65" s="69"/>
      <c r="AC65" s="69"/>
      <c r="AD65" s="69"/>
      <c r="AE65" s="66" t="s">
        <v>68</v>
      </c>
      <c r="AF65" s="67"/>
      <c r="AG65" s="67"/>
      <c r="AH65" s="67"/>
      <c r="AI65" s="67"/>
      <c r="AJ65" s="67"/>
      <c r="AK65" s="67"/>
      <c r="AL65" s="67"/>
      <c r="AM65" s="67"/>
      <c r="AN65" s="68"/>
      <c r="AO65" s="62">
        <v>10</v>
      </c>
      <c r="AP65" s="62"/>
      <c r="AQ65" s="62"/>
      <c r="AR65" s="62"/>
      <c r="AS65" s="62"/>
      <c r="AT65" s="62"/>
      <c r="AU65" s="62"/>
      <c r="AV65" s="62"/>
      <c r="AW65" s="62">
        <v>0</v>
      </c>
      <c r="AX65" s="62"/>
      <c r="AY65" s="62"/>
      <c r="AZ65" s="62"/>
      <c r="BA65" s="62"/>
      <c r="BB65" s="62"/>
      <c r="BC65" s="62"/>
      <c r="BD65" s="62"/>
      <c r="BE65" s="62">
        <f t="shared" si="0"/>
        <v>10</v>
      </c>
      <c r="BF65" s="62"/>
      <c r="BG65" s="62"/>
      <c r="BH65" s="62"/>
      <c r="BI65" s="62"/>
      <c r="BJ65" s="62"/>
      <c r="BK65" s="62"/>
      <c r="BL65" s="62"/>
    </row>
    <row r="66" spans="1:77" ht="25.5" customHeight="1">
      <c r="A66" s="63">
        <v>2</v>
      </c>
      <c r="B66" s="64"/>
      <c r="C66" s="64"/>
      <c r="D66" s="64"/>
      <c r="E66" s="64"/>
      <c r="F66" s="65"/>
      <c r="G66" s="66" t="s">
        <v>66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9" t="s">
        <v>65</v>
      </c>
      <c r="AA66" s="69"/>
      <c r="AB66" s="69"/>
      <c r="AC66" s="69"/>
      <c r="AD66" s="69"/>
      <c r="AE66" s="66" t="s">
        <v>108</v>
      </c>
      <c r="AF66" s="67"/>
      <c r="AG66" s="67"/>
      <c r="AH66" s="67"/>
      <c r="AI66" s="67"/>
      <c r="AJ66" s="67"/>
      <c r="AK66" s="67"/>
      <c r="AL66" s="67"/>
      <c r="AM66" s="67"/>
      <c r="AN66" s="68"/>
      <c r="AO66" s="62">
        <v>0</v>
      </c>
      <c r="AP66" s="62"/>
      <c r="AQ66" s="62"/>
      <c r="AR66" s="62"/>
      <c r="AS66" s="62"/>
      <c r="AT66" s="62"/>
      <c r="AU66" s="62"/>
      <c r="AV66" s="62"/>
      <c r="AW66" s="62">
        <v>1</v>
      </c>
      <c r="AX66" s="62"/>
      <c r="AY66" s="62"/>
      <c r="AZ66" s="62"/>
      <c r="BA66" s="62"/>
      <c r="BB66" s="62"/>
      <c r="BC66" s="62"/>
      <c r="BD66" s="62"/>
      <c r="BE66" s="62">
        <f t="shared" si="0"/>
        <v>1</v>
      </c>
      <c r="BF66" s="62"/>
      <c r="BG66" s="62"/>
      <c r="BH66" s="62"/>
      <c r="BI66" s="62"/>
      <c r="BJ66" s="62"/>
      <c r="BK66" s="62"/>
      <c r="BL66" s="62"/>
    </row>
    <row r="67" spans="1:77" ht="14.25" customHeight="1">
      <c r="A67" s="63">
        <v>3</v>
      </c>
      <c r="B67" s="64"/>
      <c r="C67" s="64"/>
      <c r="D67" s="64"/>
      <c r="E67" s="64"/>
      <c r="F67" s="65"/>
      <c r="G67" s="66" t="s">
        <v>67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9" t="s">
        <v>65</v>
      </c>
      <c r="AA67" s="69"/>
      <c r="AB67" s="69"/>
      <c r="AC67" s="69"/>
      <c r="AD67" s="69"/>
      <c r="AE67" s="66" t="s">
        <v>68</v>
      </c>
      <c r="AF67" s="67"/>
      <c r="AG67" s="67"/>
      <c r="AH67" s="67"/>
      <c r="AI67" s="67"/>
      <c r="AJ67" s="67"/>
      <c r="AK67" s="67"/>
      <c r="AL67" s="67"/>
      <c r="AM67" s="67"/>
      <c r="AN67" s="68"/>
      <c r="AO67" s="62">
        <v>7</v>
      </c>
      <c r="AP67" s="62"/>
      <c r="AQ67" s="62"/>
      <c r="AR67" s="62"/>
      <c r="AS67" s="62"/>
      <c r="AT67" s="62"/>
      <c r="AU67" s="62"/>
      <c r="AV67" s="62"/>
      <c r="AW67" s="62">
        <v>0</v>
      </c>
      <c r="AX67" s="62"/>
      <c r="AY67" s="62"/>
      <c r="AZ67" s="62"/>
      <c r="BA67" s="62"/>
      <c r="BB67" s="62"/>
      <c r="BC67" s="62"/>
      <c r="BD67" s="62"/>
      <c r="BE67" s="62">
        <f t="shared" si="0"/>
        <v>7</v>
      </c>
      <c r="BF67" s="62"/>
      <c r="BG67" s="62"/>
      <c r="BH67" s="62"/>
      <c r="BI67" s="62"/>
      <c r="BJ67" s="62"/>
      <c r="BK67" s="62"/>
      <c r="BL67" s="62"/>
    </row>
    <row r="68" spans="1:77" ht="25.5" customHeight="1">
      <c r="A68" s="63">
        <v>4</v>
      </c>
      <c r="B68" s="64"/>
      <c r="C68" s="64"/>
      <c r="D68" s="64"/>
      <c r="E68" s="64"/>
      <c r="F68" s="65"/>
      <c r="G68" s="66" t="s">
        <v>69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69" t="s">
        <v>65</v>
      </c>
      <c r="AA68" s="69"/>
      <c r="AB68" s="69"/>
      <c r="AC68" s="69"/>
      <c r="AD68" s="69"/>
      <c r="AE68" s="66" t="s">
        <v>68</v>
      </c>
      <c r="AF68" s="67"/>
      <c r="AG68" s="67"/>
      <c r="AH68" s="67"/>
      <c r="AI68" s="67"/>
      <c r="AJ68" s="67"/>
      <c r="AK68" s="67"/>
      <c r="AL68" s="67"/>
      <c r="AM68" s="67"/>
      <c r="AN68" s="68"/>
      <c r="AO68" s="62">
        <v>5</v>
      </c>
      <c r="AP68" s="62"/>
      <c r="AQ68" s="62"/>
      <c r="AR68" s="62"/>
      <c r="AS68" s="62"/>
      <c r="AT68" s="62"/>
      <c r="AU68" s="62"/>
      <c r="AV68" s="62"/>
      <c r="AW68" s="62">
        <v>0</v>
      </c>
      <c r="AX68" s="62"/>
      <c r="AY68" s="62"/>
      <c r="AZ68" s="62"/>
      <c r="BA68" s="62"/>
      <c r="BB68" s="62"/>
      <c r="BC68" s="62"/>
      <c r="BD68" s="62"/>
      <c r="BE68" s="62">
        <f t="shared" si="0"/>
        <v>5</v>
      </c>
      <c r="BF68" s="62"/>
      <c r="BG68" s="62"/>
      <c r="BH68" s="62"/>
      <c r="BI68" s="62"/>
      <c r="BJ68" s="62"/>
      <c r="BK68" s="62"/>
      <c r="BL68" s="62"/>
    </row>
    <row r="69" spans="1:77" ht="14.25" customHeight="1">
      <c r="A69" s="63">
        <v>5</v>
      </c>
      <c r="B69" s="64"/>
      <c r="C69" s="64"/>
      <c r="D69" s="64"/>
      <c r="E69" s="64"/>
      <c r="F69" s="65"/>
      <c r="G69" s="66" t="s">
        <v>70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9" t="s">
        <v>65</v>
      </c>
      <c r="AA69" s="69"/>
      <c r="AB69" s="69"/>
      <c r="AC69" s="69"/>
      <c r="AD69" s="69"/>
      <c r="AE69" s="66" t="s">
        <v>68</v>
      </c>
      <c r="AF69" s="67"/>
      <c r="AG69" s="67"/>
      <c r="AH69" s="67"/>
      <c r="AI69" s="67"/>
      <c r="AJ69" s="67"/>
      <c r="AK69" s="67"/>
      <c r="AL69" s="67"/>
      <c r="AM69" s="67"/>
      <c r="AN69" s="68"/>
      <c r="AO69" s="62">
        <v>1</v>
      </c>
      <c r="AP69" s="62"/>
      <c r="AQ69" s="62"/>
      <c r="AR69" s="62"/>
      <c r="AS69" s="62"/>
      <c r="AT69" s="62"/>
      <c r="AU69" s="62"/>
      <c r="AV69" s="62"/>
      <c r="AW69" s="62">
        <v>0</v>
      </c>
      <c r="AX69" s="62"/>
      <c r="AY69" s="62"/>
      <c r="AZ69" s="62"/>
      <c r="BA69" s="62"/>
      <c r="BB69" s="62"/>
      <c r="BC69" s="62"/>
      <c r="BD69" s="62"/>
      <c r="BE69" s="62">
        <f t="shared" si="0"/>
        <v>1</v>
      </c>
      <c r="BF69" s="62"/>
      <c r="BG69" s="62"/>
      <c r="BH69" s="62"/>
      <c r="BI69" s="62"/>
      <c r="BJ69" s="62"/>
      <c r="BK69" s="62"/>
      <c r="BL69" s="62"/>
    </row>
    <row r="70" spans="1:77" ht="14.25" customHeight="1">
      <c r="A70" s="38">
        <v>6</v>
      </c>
      <c r="B70" s="38"/>
      <c r="C70" s="38"/>
      <c r="D70" s="38"/>
      <c r="E70" s="38"/>
      <c r="F70" s="38"/>
      <c r="G70" s="66" t="s">
        <v>71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69" t="s">
        <v>65</v>
      </c>
      <c r="AA70" s="69"/>
      <c r="AB70" s="69"/>
      <c r="AC70" s="69"/>
      <c r="AD70" s="69"/>
      <c r="AE70" s="66" t="s">
        <v>68</v>
      </c>
      <c r="AF70" s="67"/>
      <c r="AG70" s="67"/>
      <c r="AH70" s="67"/>
      <c r="AI70" s="67"/>
      <c r="AJ70" s="67"/>
      <c r="AK70" s="67"/>
      <c r="AL70" s="67"/>
      <c r="AM70" s="67"/>
      <c r="AN70" s="68"/>
      <c r="AO70" s="62">
        <v>1</v>
      </c>
      <c r="AP70" s="62"/>
      <c r="AQ70" s="62"/>
      <c r="AR70" s="62"/>
      <c r="AS70" s="62"/>
      <c r="AT70" s="62"/>
      <c r="AU70" s="62"/>
      <c r="AV70" s="62"/>
      <c r="AW70" s="62">
        <v>0</v>
      </c>
      <c r="AX70" s="62"/>
      <c r="AY70" s="62"/>
      <c r="AZ70" s="62"/>
      <c r="BA70" s="62"/>
      <c r="BB70" s="62"/>
      <c r="BC70" s="62"/>
      <c r="BD70" s="62"/>
      <c r="BE70" s="62">
        <f t="shared" ref="BE70" si="1">AO70+AW70</f>
        <v>1</v>
      </c>
      <c r="BF70" s="62"/>
      <c r="BG70" s="62"/>
      <c r="BH70" s="62"/>
      <c r="BI70" s="62"/>
      <c r="BJ70" s="62"/>
      <c r="BK70" s="62"/>
      <c r="BL70" s="62"/>
    </row>
    <row r="71" spans="1:77" ht="26.25" customHeight="1">
      <c r="A71" s="38">
        <v>7</v>
      </c>
      <c r="B71" s="38"/>
      <c r="C71" s="38"/>
      <c r="D71" s="38"/>
      <c r="E71" s="38"/>
      <c r="F71" s="38"/>
      <c r="G71" s="66" t="s">
        <v>103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9" t="s">
        <v>101</v>
      </c>
      <c r="AA71" s="69"/>
      <c r="AB71" s="69"/>
      <c r="AC71" s="69"/>
      <c r="AD71" s="69"/>
      <c r="AE71" s="66" t="s">
        <v>102</v>
      </c>
      <c r="AF71" s="67"/>
      <c r="AG71" s="67"/>
      <c r="AH71" s="67"/>
      <c r="AI71" s="67"/>
      <c r="AJ71" s="67"/>
      <c r="AK71" s="67"/>
      <c r="AL71" s="67"/>
      <c r="AM71" s="67"/>
      <c r="AN71" s="68"/>
      <c r="AO71" s="117">
        <f>20+2.5+6.993</f>
        <v>29.493000000000002</v>
      </c>
      <c r="AP71" s="117"/>
      <c r="AQ71" s="117"/>
      <c r="AR71" s="117"/>
      <c r="AS71" s="117"/>
      <c r="AT71" s="117"/>
      <c r="AU71" s="117"/>
      <c r="AV71" s="117"/>
      <c r="AW71" s="117">
        <v>0</v>
      </c>
      <c r="AX71" s="117"/>
      <c r="AY71" s="117"/>
      <c r="AZ71" s="117"/>
      <c r="BA71" s="117"/>
      <c r="BB71" s="117"/>
      <c r="BC71" s="117"/>
      <c r="BD71" s="117"/>
      <c r="BE71" s="117">
        <f t="shared" si="0"/>
        <v>29.493000000000002</v>
      </c>
      <c r="BF71" s="117"/>
      <c r="BG71" s="117"/>
      <c r="BH71" s="117"/>
      <c r="BI71" s="117"/>
      <c r="BJ71" s="117"/>
      <c r="BK71" s="117"/>
      <c r="BL71" s="117"/>
    </row>
    <row r="72" spans="1:77" s="4" customFormat="1" ht="15" customHeight="1">
      <c r="A72" s="44">
        <v>0</v>
      </c>
      <c r="B72" s="44"/>
      <c r="C72" s="44"/>
      <c r="D72" s="44"/>
      <c r="E72" s="44"/>
      <c r="F72" s="44"/>
      <c r="G72" s="79" t="s">
        <v>72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76"/>
      <c r="AA72" s="76"/>
      <c r="AB72" s="76"/>
      <c r="AC72" s="76"/>
      <c r="AD72" s="76"/>
      <c r="AE72" s="79"/>
      <c r="AF72" s="119"/>
      <c r="AG72" s="119"/>
      <c r="AH72" s="119"/>
      <c r="AI72" s="119"/>
      <c r="AJ72" s="119"/>
      <c r="AK72" s="119"/>
      <c r="AL72" s="119"/>
      <c r="AM72" s="119"/>
      <c r="AN72" s="120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18">
        <f t="shared" si="0"/>
        <v>0</v>
      </c>
      <c r="BF72" s="118"/>
      <c r="BG72" s="118"/>
      <c r="BH72" s="118"/>
      <c r="BI72" s="118"/>
      <c r="BJ72" s="118"/>
      <c r="BK72" s="118"/>
      <c r="BL72" s="118"/>
    </row>
    <row r="73" spans="1:77" ht="14.25" hidden="1" customHeight="1">
      <c r="A73" s="38">
        <v>1</v>
      </c>
      <c r="B73" s="38"/>
      <c r="C73" s="38"/>
      <c r="D73" s="38"/>
      <c r="E73" s="38"/>
      <c r="F73" s="38"/>
      <c r="G73" s="66" t="s">
        <v>109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9" t="s">
        <v>65</v>
      </c>
      <c r="AA73" s="69"/>
      <c r="AB73" s="69"/>
      <c r="AC73" s="69"/>
      <c r="AD73" s="69"/>
      <c r="AE73" s="66" t="s">
        <v>73</v>
      </c>
      <c r="AF73" s="67"/>
      <c r="AG73" s="67"/>
      <c r="AH73" s="67"/>
      <c r="AI73" s="67"/>
      <c r="AJ73" s="67"/>
      <c r="AK73" s="67"/>
      <c r="AL73" s="67"/>
      <c r="AM73" s="67"/>
      <c r="AN73" s="68"/>
      <c r="AO73" s="62">
        <v>0</v>
      </c>
      <c r="AP73" s="62"/>
      <c r="AQ73" s="62"/>
      <c r="AR73" s="62"/>
      <c r="AS73" s="62"/>
      <c r="AT73" s="62"/>
      <c r="AU73" s="62"/>
      <c r="AV73" s="62"/>
      <c r="AW73" s="62">
        <f>5-4</f>
        <v>1</v>
      </c>
      <c r="AX73" s="62"/>
      <c r="AY73" s="62"/>
      <c r="AZ73" s="62"/>
      <c r="BA73" s="62"/>
      <c r="BB73" s="62"/>
      <c r="BC73" s="62"/>
      <c r="BD73" s="62"/>
      <c r="BE73" s="62">
        <f t="shared" si="0"/>
        <v>1</v>
      </c>
      <c r="BF73" s="62"/>
      <c r="BG73" s="62"/>
      <c r="BH73" s="62"/>
      <c r="BI73" s="62"/>
      <c r="BJ73" s="62"/>
      <c r="BK73" s="62"/>
      <c r="BL73" s="62"/>
    </row>
    <row r="74" spans="1:77" ht="25.5" customHeight="1">
      <c r="A74" s="38">
        <v>1</v>
      </c>
      <c r="B74" s="38"/>
      <c r="C74" s="38"/>
      <c r="D74" s="38"/>
      <c r="E74" s="38"/>
      <c r="F74" s="38"/>
      <c r="G74" s="66" t="s">
        <v>74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9" t="s">
        <v>65</v>
      </c>
      <c r="AA74" s="69"/>
      <c r="AB74" s="69"/>
      <c r="AC74" s="69"/>
      <c r="AD74" s="69"/>
      <c r="AE74" s="66" t="s">
        <v>75</v>
      </c>
      <c r="AF74" s="67"/>
      <c r="AG74" s="67"/>
      <c r="AH74" s="67"/>
      <c r="AI74" s="67"/>
      <c r="AJ74" s="67"/>
      <c r="AK74" s="67"/>
      <c r="AL74" s="67"/>
      <c r="AM74" s="67"/>
      <c r="AN74" s="68"/>
      <c r="AO74" s="62">
        <v>120</v>
      </c>
      <c r="AP74" s="62"/>
      <c r="AQ74" s="62"/>
      <c r="AR74" s="62"/>
      <c r="AS74" s="62"/>
      <c r="AT74" s="62"/>
      <c r="AU74" s="62"/>
      <c r="AV74" s="62"/>
      <c r="AW74" s="62">
        <v>0</v>
      </c>
      <c r="AX74" s="62"/>
      <c r="AY74" s="62"/>
      <c r="AZ74" s="62"/>
      <c r="BA74" s="62"/>
      <c r="BB74" s="62"/>
      <c r="BC74" s="62"/>
      <c r="BD74" s="62"/>
      <c r="BE74" s="62">
        <f t="shared" ref="BE74" si="2">AO74+AW74</f>
        <v>120</v>
      </c>
      <c r="BF74" s="62"/>
      <c r="BG74" s="62"/>
      <c r="BH74" s="62"/>
      <c r="BI74" s="62"/>
      <c r="BJ74" s="62"/>
      <c r="BK74" s="62"/>
      <c r="BL74" s="62"/>
    </row>
    <row r="75" spans="1:77" ht="25.5" customHeight="1">
      <c r="A75" s="38">
        <v>2</v>
      </c>
      <c r="B75" s="38"/>
      <c r="C75" s="38"/>
      <c r="D75" s="38"/>
      <c r="E75" s="38"/>
      <c r="F75" s="38"/>
      <c r="G75" s="66" t="s">
        <v>104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69" t="s">
        <v>65</v>
      </c>
      <c r="AA75" s="69"/>
      <c r="AB75" s="69"/>
      <c r="AC75" s="69"/>
      <c r="AD75" s="69"/>
      <c r="AE75" s="66" t="s">
        <v>102</v>
      </c>
      <c r="AF75" s="67"/>
      <c r="AG75" s="67"/>
      <c r="AH75" s="67"/>
      <c r="AI75" s="67"/>
      <c r="AJ75" s="67"/>
      <c r="AK75" s="67"/>
      <c r="AL75" s="67"/>
      <c r="AM75" s="67"/>
      <c r="AN75" s="68"/>
      <c r="AO75" s="62">
        <v>1</v>
      </c>
      <c r="AP75" s="62"/>
      <c r="AQ75" s="62"/>
      <c r="AR75" s="62"/>
      <c r="AS75" s="62"/>
      <c r="AT75" s="62"/>
      <c r="AU75" s="62"/>
      <c r="AV75" s="62"/>
      <c r="AW75" s="62">
        <v>0</v>
      </c>
      <c r="AX75" s="62"/>
      <c r="AY75" s="62"/>
      <c r="AZ75" s="62"/>
      <c r="BA75" s="62"/>
      <c r="BB75" s="62"/>
      <c r="BC75" s="62"/>
      <c r="BD75" s="62"/>
      <c r="BE75" s="62">
        <f t="shared" si="0"/>
        <v>1</v>
      </c>
      <c r="BF75" s="62"/>
      <c r="BG75" s="62"/>
      <c r="BH75" s="62"/>
      <c r="BI75" s="62"/>
      <c r="BJ75" s="62"/>
      <c r="BK75" s="62"/>
      <c r="BL75" s="62"/>
    </row>
    <row r="76" spans="1:77" s="4" customFormat="1" ht="12.75" customHeight="1">
      <c r="A76" s="44">
        <v>0</v>
      </c>
      <c r="B76" s="44"/>
      <c r="C76" s="44"/>
      <c r="D76" s="44"/>
      <c r="E76" s="44"/>
      <c r="F76" s="44"/>
      <c r="G76" s="79" t="s">
        <v>76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76"/>
      <c r="AA76" s="76"/>
      <c r="AB76" s="76"/>
      <c r="AC76" s="76"/>
      <c r="AD76" s="76"/>
      <c r="AE76" s="79"/>
      <c r="AF76" s="119"/>
      <c r="AG76" s="119"/>
      <c r="AH76" s="119"/>
      <c r="AI76" s="119"/>
      <c r="AJ76" s="119"/>
      <c r="AK76" s="119"/>
      <c r="AL76" s="119"/>
      <c r="AM76" s="119"/>
      <c r="AN76" s="120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18">
        <f t="shared" si="0"/>
        <v>0</v>
      </c>
      <c r="BF76" s="118"/>
      <c r="BG76" s="118"/>
      <c r="BH76" s="118"/>
      <c r="BI76" s="118"/>
      <c r="BJ76" s="118"/>
      <c r="BK76" s="118"/>
      <c r="BL76" s="118"/>
    </row>
    <row r="77" spans="1:77" ht="15" hidden="1" customHeight="1">
      <c r="A77" s="38"/>
      <c r="B77" s="38"/>
      <c r="C77" s="38"/>
      <c r="D77" s="38"/>
      <c r="E77" s="38"/>
      <c r="F77" s="38"/>
      <c r="G77" s="66" t="s">
        <v>77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9" t="s">
        <v>78</v>
      </c>
      <c r="AA77" s="69"/>
      <c r="AB77" s="69"/>
      <c r="AC77" s="69"/>
      <c r="AD77" s="69"/>
      <c r="AE77" s="66" t="s">
        <v>73</v>
      </c>
      <c r="AF77" s="67"/>
      <c r="AG77" s="67"/>
      <c r="AH77" s="67"/>
      <c r="AI77" s="67"/>
      <c r="AJ77" s="67"/>
      <c r="AK77" s="67"/>
      <c r="AL77" s="67"/>
      <c r="AM77" s="67"/>
      <c r="AN77" s="68"/>
      <c r="AO77" s="117">
        <v>0</v>
      </c>
      <c r="AP77" s="117"/>
      <c r="AQ77" s="117"/>
      <c r="AR77" s="117"/>
      <c r="AS77" s="117"/>
      <c r="AT77" s="117"/>
      <c r="AU77" s="117"/>
      <c r="AV77" s="117"/>
      <c r="AW77" s="117">
        <f>20000-20000</f>
        <v>0</v>
      </c>
      <c r="AX77" s="117"/>
      <c r="AY77" s="117"/>
      <c r="AZ77" s="117"/>
      <c r="BA77" s="117"/>
      <c r="BB77" s="117"/>
      <c r="BC77" s="117"/>
      <c r="BD77" s="117"/>
      <c r="BE77" s="117">
        <f t="shared" si="0"/>
        <v>0</v>
      </c>
      <c r="BF77" s="117"/>
      <c r="BG77" s="117"/>
      <c r="BH77" s="117"/>
      <c r="BI77" s="117"/>
      <c r="BJ77" s="117"/>
      <c r="BK77" s="117"/>
      <c r="BL77" s="117"/>
      <c r="BP77" s="122">
        <v>20000</v>
      </c>
      <c r="BQ77" s="122"/>
      <c r="BR77" s="122"/>
      <c r="BS77" s="122"/>
      <c r="BT77" s="122"/>
      <c r="BU77" s="122"/>
      <c r="BV77" s="122"/>
      <c r="BW77" s="122"/>
      <c r="BY77" s="1">
        <v>81500</v>
      </c>
    </row>
    <row r="78" spans="1:77" ht="15" hidden="1" customHeight="1">
      <c r="A78" s="38"/>
      <c r="B78" s="38"/>
      <c r="C78" s="38"/>
      <c r="D78" s="38"/>
      <c r="E78" s="38"/>
      <c r="F78" s="38"/>
      <c r="G78" s="66" t="s">
        <v>79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8"/>
      <c r="Z78" s="69" t="s">
        <v>78</v>
      </c>
      <c r="AA78" s="69"/>
      <c r="AB78" s="69"/>
      <c r="AC78" s="69"/>
      <c r="AD78" s="69"/>
      <c r="AE78" s="66" t="s">
        <v>73</v>
      </c>
      <c r="AF78" s="67"/>
      <c r="AG78" s="67"/>
      <c r="AH78" s="67"/>
      <c r="AI78" s="67"/>
      <c r="AJ78" s="67"/>
      <c r="AK78" s="67"/>
      <c r="AL78" s="67"/>
      <c r="AM78" s="67"/>
      <c r="AN78" s="68"/>
      <c r="AO78" s="117">
        <v>0</v>
      </c>
      <c r="AP78" s="117"/>
      <c r="AQ78" s="117"/>
      <c r="AR78" s="117"/>
      <c r="AS78" s="117"/>
      <c r="AT78" s="117"/>
      <c r="AU78" s="117"/>
      <c r="AV78" s="117"/>
      <c r="AW78" s="117">
        <f>20500-20500</f>
        <v>0</v>
      </c>
      <c r="AX78" s="117"/>
      <c r="AY78" s="117"/>
      <c r="AZ78" s="117"/>
      <c r="BA78" s="117"/>
      <c r="BB78" s="117"/>
      <c r="BC78" s="117"/>
      <c r="BD78" s="117"/>
      <c r="BE78" s="117">
        <f t="shared" si="0"/>
        <v>0</v>
      </c>
      <c r="BF78" s="117"/>
      <c r="BG78" s="117"/>
      <c r="BH78" s="117"/>
      <c r="BI78" s="117"/>
      <c r="BJ78" s="117"/>
      <c r="BK78" s="117"/>
      <c r="BL78" s="117"/>
      <c r="BP78" s="122">
        <v>20500</v>
      </c>
      <c r="BQ78" s="122"/>
      <c r="BR78" s="122"/>
      <c r="BS78" s="122"/>
      <c r="BT78" s="122"/>
      <c r="BU78" s="122"/>
      <c r="BV78" s="122"/>
      <c r="BW78" s="122"/>
    </row>
    <row r="79" spans="1:77" ht="15" hidden="1" customHeight="1">
      <c r="A79" s="38">
        <v>1</v>
      </c>
      <c r="B79" s="38"/>
      <c r="C79" s="38"/>
      <c r="D79" s="38"/>
      <c r="E79" s="38"/>
      <c r="F79" s="38"/>
      <c r="G79" s="66" t="s">
        <v>80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69" t="s">
        <v>78</v>
      </c>
      <c r="AA79" s="69"/>
      <c r="AB79" s="69"/>
      <c r="AC79" s="69"/>
      <c r="AD79" s="69"/>
      <c r="AE79" s="66" t="s">
        <v>73</v>
      </c>
      <c r="AF79" s="67"/>
      <c r="AG79" s="67"/>
      <c r="AH79" s="67"/>
      <c r="AI79" s="67"/>
      <c r="AJ79" s="67"/>
      <c r="AK79" s="67"/>
      <c r="AL79" s="67"/>
      <c r="AM79" s="67"/>
      <c r="AN79" s="68"/>
      <c r="AO79" s="117">
        <v>0</v>
      </c>
      <c r="AP79" s="117"/>
      <c r="AQ79" s="117"/>
      <c r="AR79" s="117"/>
      <c r="AS79" s="117"/>
      <c r="AT79" s="117"/>
      <c r="AU79" s="117"/>
      <c r="AV79" s="117"/>
      <c r="AW79" s="117">
        <f>33000+11000+59000-33000</f>
        <v>70000</v>
      </c>
      <c r="AX79" s="117"/>
      <c r="AY79" s="117"/>
      <c r="AZ79" s="117"/>
      <c r="BA79" s="117"/>
      <c r="BB79" s="117"/>
      <c r="BC79" s="117"/>
      <c r="BD79" s="117"/>
      <c r="BE79" s="117">
        <f t="shared" si="0"/>
        <v>70000</v>
      </c>
      <c r="BF79" s="117"/>
      <c r="BG79" s="117"/>
      <c r="BH79" s="117"/>
      <c r="BI79" s="117"/>
      <c r="BJ79" s="117"/>
      <c r="BK79" s="117"/>
      <c r="BL79" s="117"/>
      <c r="BP79" s="122">
        <f>33000+11000+59000</f>
        <v>103000</v>
      </c>
      <c r="BQ79" s="122"/>
      <c r="BR79" s="122"/>
      <c r="BS79" s="122"/>
      <c r="BT79" s="122"/>
      <c r="BU79" s="122"/>
      <c r="BV79" s="122"/>
      <c r="BW79" s="122"/>
      <c r="BY79" s="1">
        <v>70000</v>
      </c>
    </row>
    <row r="80" spans="1:77" ht="15" hidden="1" customHeight="1">
      <c r="A80" s="38">
        <v>2</v>
      </c>
      <c r="B80" s="38"/>
      <c r="C80" s="38"/>
      <c r="D80" s="38"/>
      <c r="E80" s="38"/>
      <c r="F80" s="38"/>
      <c r="G80" s="66" t="s">
        <v>81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69" t="s">
        <v>78</v>
      </c>
      <c r="AA80" s="69"/>
      <c r="AB80" s="69"/>
      <c r="AC80" s="69"/>
      <c r="AD80" s="69"/>
      <c r="AE80" s="66" t="s">
        <v>73</v>
      </c>
      <c r="AF80" s="67"/>
      <c r="AG80" s="67"/>
      <c r="AH80" s="67"/>
      <c r="AI80" s="67"/>
      <c r="AJ80" s="67"/>
      <c r="AK80" s="67"/>
      <c r="AL80" s="67"/>
      <c r="AM80" s="67"/>
      <c r="AN80" s="68"/>
      <c r="AO80" s="117">
        <v>0</v>
      </c>
      <c r="AP80" s="117"/>
      <c r="AQ80" s="117"/>
      <c r="AR80" s="117"/>
      <c r="AS80" s="117"/>
      <c r="AT80" s="117"/>
      <c r="AU80" s="117"/>
      <c r="AV80" s="117"/>
      <c r="AW80" s="117">
        <v>7556</v>
      </c>
      <c r="AX80" s="117"/>
      <c r="AY80" s="117"/>
      <c r="AZ80" s="117"/>
      <c r="BA80" s="117"/>
      <c r="BB80" s="117"/>
      <c r="BC80" s="117"/>
      <c r="BD80" s="117"/>
      <c r="BE80" s="117">
        <f t="shared" si="0"/>
        <v>7556</v>
      </c>
      <c r="BF80" s="117"/>
      <c r="BG80" s="117"/>
      <c r="BH80" s="117"/>
      <c r="BI80" s="117"/>
      <c r="BJ80" s="117"/>
      <c r="BK80" s="117"/>
      <c r="BL80" s="117"/>
      <c r="BP80" s="122">
        <v>8000</v>
      </c>
      <c r="BQ80" s="122"/>
      <c r="BR80" s="122"/>
      <c r="BS80" s="122"/>
      <c r="BT80" s="122"/>
      <c r="BU80" s="122"/>
      <c r="BV80" s="122"/>
      <c r="BW80" s="122"/>
    </row>
    <row r="81" spans="1:64" ht="38.25" customHeight="1">
      <c r="A81" s="38">
        <v>1</v>
      </c>
      <c r="B81" s="38"/>
      <c r="C81" s="38"/>
      <c r="D81" s="38"/>
      <c r="E81" s="38"/>
      <c r="F81" s="38"/>
      <c r="G81" s="66" t="s">
        <v>82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69" t="s">
        <v>83</v>
      </c>
      <c r="AA81" s="69"/>
      <c r="AB81" s="69"/>
      <c r="AC81" s="69"/>
      <c r="AD81" s="69"/>
      <c r="AE81" s="66" t="s">
        <v>84</v>
      </c>
      <c r="AF81" s="67"/>
      <c r="AG81" s="67"/>
      <c r="AH81" s="67"/>
      <c r="AI81" s="67"/>
      <c r="AJ81" s="67"/>
      <c r="AK81" s="67"/>
      <c r="AL81" s="67"/>
      <c r="AM81" s="67"/>
      <c r="AN81" s="68"/>
      <c r="AO81" s="62">
        <v>13</v>
      </c>
      <c r="AP81" s="62"/>
      <c r="AQ81" s="62"/>
      <c r="AR81" s="62"/>
      <c r="AS81" s="62"/>
      <c r="AT81" s="62"/>
      <c r="AU81" s="62"/>
      <c r="AV81" s="62"/>
      <c r="AW81" s="62">
        <v>0</v>
      </c>
      <c r="AX81" s="62"/>
      <c r="AY81" s="62"/>
      <c r="AZ81" s="62"/>
      <c r="BA81" s="62"/>
      <c r="BB81" s="62"/>
      <c r="BC81" s="62"/>
      <c r="BD81" s="62"/>
      <c r="BE81" s="62">
        <f t="shared" ref="BE81" si="3">AO81+AW81</f>
        <v>13</v>
      </c>
      <c r="BF81" s="62"/>
      <c r="BG81" s="62"/>
      <c r="BH81" s="62"/>
      <c r="BI81" s="62"/>
      <c r="BJ81" s="62"/>
      <c r="BK81" s="62"/>
      <c r="BL81" s="62"/>
    </row>
    <row r="82" spans="1:64" ht="14.25" customHeight="1">
      <c r="A82" s="38">
        <v>2</v>
      </c>
      <c r="B82" s="38"/>
      <c r="C82" s="38"/>
      <c r="D82" s="38"/>
      <c r="E82" s="38"/>
      <c r="F82" s="38"/>
      <c r="G82" s="66" t="s">
        <v>105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69" t="s">
        <v>101</v>
      </c>
      <c r="AA82" s="69"/>
      <c r="AB82" s="69"/>
      <c r="AC82" s="69"/>
      <c r="AD82" s="69"/>
      <c r="AE82" s="66" t="s">
        <v>73</v>
      </c>
      <c r="AF82" s="67"/>
      <c r="AG82" s="67"/>
      <c r="AH82" s="67"/>
      <c r="AI82" s="67"/>
      <c r="AJ82" s="67"/>
      <c r="AK82" s="67"/>
      <c r="AL82" s="67"/>
      <c r="AM82" s="67"/>
      <c r="AN82" s="68"/>
      <c r="AO82" s="117">
        <f>20+2.5+6.993</f>
        <v>29.493000000000002</v>
      </c>
      <c r="AP82" s="117"/>
      <c r="AQ82" s="117"/>
      <c r="AR82" s="117"/>
      <c r="AS82" s="117"/>
      <c r="AT82" s="117"/>
      <c r="AU82" s="117"/>
      <c r="AV82" s="117"/>
      <c r="AW82" s="117">
        <v>0</v>
      </c>
      <c r="AX82" s="117"/>
      <c r="AY82" s="117"/>
      <c r="AZ82" s="117"/>
      <c r="BA82" s="117"/>
      <c r="BB82" s="117"/>
      <c r="BC82" s="117"/>
      <c r="BD82" s="117"/>
      <c r="BE82" s="117">
        <f t="shared" si="0"/>
        <v>29.493000000000002</v>
      </c>
      <c r="BF82" s="117"/>
      <c r="BG82" s="117"/>
      <c r="BH82" s="117"/>
      <c r="BI82" s="117"/>
      <c r="BJ82" s="117"/>
      <c r="BK82" s="117"/>
      <c r="BL82" s="117"/>
    </row>
    <row r="83" spans="1:64" s="4" customFormat="1" ht="12.75" customHeight="1">
      <c r="A83" s="44">
        <v>0</v>
      </c>
      <c r="B83" s="44"/>
      <c r="C83" s="44"/>
      <c r="D83" s="44"/>
      <c r="E83" s="44"/>
      <c r="F83" s="44"/>
      <c r="G83" s="79" t="s">
        <v>85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76"/>
      <c r="AA83" s="76"/>
      <c r="AB83" s="76"/>
      <c r="AC83" s="76"/>
      <c r="AD83" s="76"/>
      <c r="AE83" s="79"/>
      <c r="AF83" s="119"/>
      <c r="AG83" s="119"/>
      <c r="AH83" s="119"/>
      <c r="AI83" s="119"/>
      <c r="AJ83" s="119"/>
      <c r="AK83" s="119"/>
      <c r="AL83" s="119"/>
      <c r="AM83" s="119"/>
      <c r="AN83" s="120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18">
        <f t="shared" si="0"/>
        <v>0</v>
      </c>
      <c r="BF83" s="118"/>
      <c r="BG83" s="118"/>
      <c r="BH83" s="118"/>
      <c r="BI83" s="118"/>
      <c r="BJ83" s="118"/>
      <c r="BK83" s="118"/>
      <c r="BL83" s="118"/>
    </row>
    <row r="84" spans="1:64" ht="25.5" customHeight="1">
      <c r="A84" s="38">
        <v>1</v>
      </c>
      <c r="B84" s="38"/>
      <c r="C84" s="38"/>
      <c r="D84" s="38"/>
      <c r="E84" s="38"/>
      <c r="F84" s="38"/>
      <c r="G84" s="66" t="s">
        <v>86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69" t="s">
        <v>83</v>
      </c>
      <c r="AA84" s="69"/>
      <c r="AB84" s="69"/>
      <c r="AC84" s="69"/>
      <c r="AD84" s="69"/>
      <c r="AE84" s="66" t="s">
        <v>87</v>
      </c>
      <c r="AF84" s="67"/>
      <c r="AG84" s="67"/>
      <c r="AH84" s="67"/>
      <c r="AI84" s="67"/>
      <c r="AJ84" s="67"/>
      <c r="AK84" s="67"/>
      <c r="AL84" s="67"/>
      <c r="AM84" s="67"/>
      <c r="AN84" s="68"/>
      <c r="AO84" s="62">
        <v>6</v>
      </c>
      <c r="AP84" s="62"/>
      <c r="AQ84" s="62"/>
      <c r="AR84" s="62"/>
      <c r="AS84" s="62"/>
      <c r="AT84" s="62"/>
      <c r="AU84" s="62"/>
      <c r="AV84" s="62"/>
      <c r="AW84" s="62">
        <v>0</v>
      </c>
      <c r="AX84" s="62"/>
      <c r="AY84" s="62"/>
      <c r="AZ84" s="62"/>
      <c r="BA84" s="62"/>
      <c r="BB84" s="62"/>
      <c r="BC84" s="62"/>
      <c r="BD84" s="62"/>
      <c r="BE84" s="62">
        <f t="shared" ref="BE84" si="4">AO84+AW84</f>
        <v>6</v>
      </c>
      <c r="BF84" s="62"/>
      <c r="BG84" s="62"/>
      <c r="BH84" s="62"/>
      <c r="BI84" s="62"/>
      <c r="BJ84" s="62"/>
      <c r="BK84" s="62"/>
      <c r="BL84" s="62"/>
    </row>
    <row r="85" spans="1:64" ht="14.25" customHeight="1">
      <c r="A85" s="38">
        <v>2</v>
      </c>
      <c r="B85" s="38"/>
      <c r="C85" s="38"/>
      <c r="D85" s="38"/>
      <c r="E85" s="38"/>
      <c r="F85" s="38"/>
      <c r="G85" s="66" t="s">
        <v>106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8"/>
      <c r="Z85" s="69" t="s">
        <v>107</v>
      </c>
      <c r="AA85" s="69"/>
      <c r="AB85" s="69"/>
      <c r="AC85" s="69"/>
      <c r="AD85" s="69"/>
      <c r="AE85" s="66" t="s">
        <v>73</v>
      </c>
      <c r="AF85" s="67"/>
      <c r="AG85" s="67"/>
      <c r="AH85" s="67"/>
      <c r="AI85" s="67"/>
      <c r="AJ85" s="67"/>
      <c r="AK85" s="67"/>
      <c r="AL85" s="67"/>
      <c r="AM85" s="67"/>
      <c r="AN85" s="68"/>
      <c r="AO85" s="117">
        <v>0</v>
      </c>
      <c r="AP85" s="117"/>
      <c r="AQ85" s="117"/>
      <c r="AR85" s="117"/>
      <c r="AS85" s="117"/>
      <c r="AT85" s="117"/>
      <c r="AU85" s="117"/>
      <c r="AV85" s="117"/>
      <c r="AW85" s="117">
        <v>0</v>
      </c>
      <c r="AX85" s="117"/>
      <c r="AY85" s="117"/>
      <c r="AZ85" s="117"/>
      <c r="BA85" s="117"/>
      <c r="BB85" s="117"/>
      <c r="BC85" s="117"/>
      <c r="BD85" s="117"/>
      <c r="BE85" s="117">
        <f t="shared" si="0"/>
        <v>0</v>
      </c>
      <c r="BF85" s="117"/>
      <c r="BG85" s="117"/>
      <c r="BH85" s="117"/>
      <c r="BI85" s="117"/>
      <c r="BJ85" s="117"/>
      <c r="BK85" s="117"/>
      <c r="BL85" s="117"/>
    </row>
    <row r="86" spans="1:64"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64" hidden="1"/>
    <row r="88" spans="1:64" ht="16.5" customHeight="1">
      <c r="A88" s="59" t="s">
        <v>99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5"/>
      <c r="AO88" s="32" t="s">
        <v>100</v>
      </c>
      <c r="AP88" s="32"/>
      <c r="AQ88" s="32"/>
      <c r="AR88" s="32"/>
      <c r="AS88" s="32"/>
      <c r="AT88" s="32"/>
      <c r="AU88" s="32"/>
      <c r="AV88" s="32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0"/>
      <c r="BI88" s="30"/>
    </row>
    <row r="89" spans="1:64">
      <c r="W89" s="70" t="s">
        <v>9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O89" s="82" t="s">
        <v>58</v>
      </c>
      <c r="AP89" s="82"/>
      <c r="AQ89" s="82"/>
      <c r="AR89" s="82"/>
      <c r="AS89" s="82"/>
      <c r="AT89" s="82"/>
      <c r="AU89" s="82"/>
      <c r="AV89" s="82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</row>
    <row r="90" spans="1:64" ht="15.75" customHeight="1">
      <c r="A90" s="61" t="s">
        <v>7</v>
      </c>
      <c r="B90" s="61"/>
      <c r="C90" s="61"/>
      <c r="D90" s="61"/>
      <c r="E90" s="61"/>
      <c r="F90" s="61"/>
    </row>
    <row r="91" spans="1:64" ht="13.15" customHeight="1">
      <c r="A91" s="28" t="s">
        <v>92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30"/>
      <c r="AU91" s="30"/>
      <c r="AV91" s="30"/>
      <c r="AW91" s="30"/>
      <c r="AX91" s="30"/>
    </row>
    <row r="92" spans="1:64">
      <c r="A92" s="71" t="s">
        <v>53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</row>
    <row r="93" spans="1:64" ht="10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64" ht="15.75" customHeight="1">
      <c r="A94" s="59" t="s">
        <v>110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5"/>
      <c r="AO94" s="33" t="s">
        <v>111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0"/>
      <c r="BA94" s="30"/>
      <c r="BB94" s="33"/>
      <c r="BC94" s="33"/>
      <c r="BD94" s="33"/>
      <c r="BE94" s="33"/>
      <c r="BF94" s="33"/>
      <c r="BG94" s="33"/>
      <c r="BH94" s="30"/>
    </row>
    <row r="95" spans="1:64">
      <c r="W95" s="70" t="s">
        <v>9</v>
      </c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O95" s="31" t="s">
        <v>58</v>
      </c>
      <c r="AP95" s="31"/>
      <c r="AQ95" s="31"/>
      <c r="AR95" s="31"/>
      <c r="AS95" s="31"/>
      <c r="AT95" s="31"/>
      <c r="AU95" s="31"/>
      <c r="AV95" s="31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</row>
    <row r="96" spans="1:64">
      <c r="A96" s="73">
        <v>43796</v>
      </c>
      <c r="B96" s="74"/>
      <c r="C96" s="74"/>
      <c r="D96" s="74"/>
      <c r="E96" s="74"/>
      <c r="F96" s="74"/>
      <c r="G96" s="74"/>
      <c r="H96" s="74"/>
    </row>
    <row r="97" spans="1:17">
      <c r="A97" s="70" t="s">
        <v>51</v>
      </c>
      <c r="B97" s="70"/>
      <c r="C97" s="70"/>
      <c r="D97" s="70"/>
      <c r="E97" s="70"/>
      <c r="F97" s="70"/>
      <c r="G97" s="70"/>
      <c r="H97" s="70"/>
      <c r="I97" s="18"/>
      <c r="J97" s="18"/>
      <c r="K97" s="18"/>
      <c r="L97" s="18"/>
      <c r="M97" s="18"/>
      <c r="N97" s="18"/>
      <c r="O97" s="18"/>
      <c r="P97" s="18"/>
      <c r="Q97" s="18"/>
    </row>
    <row r="98" spans="1:17">
      <c r="A98" s="25" t="s">
        <v>52</v>
      </c>
    </row>
  </sheetData>
  <mergeCells count="296">
    <mergeCell ref="BP77:BW77"/>
    <mergeCell ref="BP78:BW78"/>
    <mergeCell ref="BP79:BW79"/>
    <mergeCell ref="BP80:BW80"/>
    <mergeCell ref="AE84:AN84"/>
    <mergeCell ref="AO84:AV84"/>
    <mergeCell ref="AW84:BD84"/>
    <mergeCell ref="BE84:BL84"/>
    <mergeCell ref="A74:F74"/>
    <mergeCell ref="G74:Y74"/>
    <mergeCell ref="Z74:AD74"/>
    <mergeCell ref="AE74:AN74"/>
    <mergeCell ref="AO74:AV74"/>
    <mergeCell ref="AW74:BD74"/>
    <mergeCell ref="BE74:BL74"/>
    <mergeCell ref="A81:F81"/>
    <mergeCell ref="G81:Y81"/>
    <mergeCell ref="Z81:AD81"/>
    <mergeCell ref="AE81:AN81"/>
    <mergeCell ref="AO81:AV81"/>
    <mergeCell ref="AW81:BD81"/>
    <mergeCell ref="BE81:BL81"/>
    <mergeCell ref="BE79:BL79"/>
    <mergeCell ref="A80:F80"/>
    <mergeCell ref="BE85:BL85"/>
    <mergeCell ref="A85:F85"/>
    <mergeCell ref="G85:Y85"/>
    <mergeCell ref="Z85:AD85"/>
    <mergeCell ref="AE85:AN85"/>
    <mergeCell ref="AO85:AV85"/>
    <mergeCell ref="AW85:BD8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4:F84"/>
    <mergeCell ref="G84:Y84"/>
    <mergeCell ref="Z84:AD84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G80:Y80"/>
    <mergeCell ref="Z80:AD80"/>
    <mergeCell ref="AE80:AN80"/>
    <mergeCell ref="AO80:AV8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70:BL70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G63:Y63"/>
    <mergeCell ref="A56:C56"/>
    <mergeCell ref="AR56:AY56"/>
    <mergeCell ref="A57:C57"/>
    <mergeCell ref="D57:AA57"/>
    <mergeCell ref="A58:C58"/>
    <mergeCell ref="D58:AA58"/>
    <mergeCell ref="AB58:AI58"/>
    <mergeCell ref="AJ58:AQ58"/>
    <mergeCell ref="AR58:AY58"/>
    <mergeCell ref="AB57:AI57"/>
    <mergeCell ref="AJ57:AQ57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E61:AN61"/>
    <mergeCell ref="A32:F32"/>
    <mergeCell ref="G32:BL32"/>
    <mergeCell ref="A23:H23"/>
    <mergeCell ref="I23:S23"/>
    <mergeCell ref="A25:BL25"/>
    <mergeCell ref="A26:BL26"/>
    <mergeCell ref="A28:BL28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39:F39"/>
    <mergeCell ref="A22:T22"/>
    <mergeCell ref="AS22:BC22"/>
    <mergeCell ref="BD22:BL22"/>
    <mergeCell ref="T23:W23"/>
    <mergeCell ref="AO2:BL2"/>
    <mergeCell ref="AO3:BL3"/>
    <mergeCell ref="AO6:BF6"/>
    <mergeCell ref="AO4:BL4"/>
    <mergeCell ref="A34:BL34"/>
    <mergeCell ref="AO5:BL5"/>
    <mergeCell ref="D17:J17"/>
    <mergeCell ref="L16:BL16"/>
    <mergeCell ref="D14:J14"/>
    <mergeCell ref="D16:J16"/>
    <mergeCell ref="L17:BL17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9:F29"/>
    <mergeCell ref="A35:BL35"/>
    <mergeCell ref="G39:BL39"/>
    <mergeCell ref="A31:F31"/>
    <mergeCell ref="G31:BL31"/>
    <mergeCell ref="A37:BL37"/>
    <mergeCell ref="A38:F38"/>
    <mergeCell ref="G38:BL38"/>
    <mergeCell ref="A97:H97"/>
    <mergeCell ref="A92:AS92"/>
    <mergeCell ref="A96:H96"/>
    <mergeCell ref="A54:C55"/>
    <mergeCell ref="D56:AA56"/>
    <mergeCell ref="AB56:AI56"/>
    <mergeCell ref="W95:AM95"/>
    <mergeCell ref="AR54:AY55"/>
    <mergeCell ref="W89:AM89"/>
    <mergeCell ref="AE62:AN62"/>
    <mergeCell ref="AE63:AN63"/>
    <mergeCell ref="A64:F64"/>
    <mergeCell ref="Z64:AD64"/>
    <mergeCell ref="AE64:AN64"/>
    <mergeCell ref="A62:F62"/>
    <mergeCell ref="A63:F63"/>
    <mergeCell ref="AO61:AV61"/>
    <mergeCell ref="G64:Y64"/>
    <mergeCell ref="AO62:AV62"/>
    <mergeCell ref="AO89:BG89"/>
    <mergeCell ref="Z63:AD63"/>
    <mergeCell ref="A60:BL60"/>
    <mergeCell ref="BE64:BL64"/>
    <mergeCell ref="AO63:AV63"/>
    <mergeCell ref="A94:V94"/>
    <mergeCell ref="W94:AM94"/>
    <mergeCell ref="A88:V88"/>
    <mergeCell ref="W88:AM88"/>
    <mergeCell ref="A90:F90"/>
    <mergeCell ref="BE65:BL65"/>
    <mergeCell ref="A66:F66"/>
    <mergeCell ref="G66:Y66"/>
    <mergeCell ref="Z66:AD66"/>
    <mergeCell ref="AE66:AN66"/>
    <mergeCell ref="AO66:AV66"/>
    <mergeCell ref="BE67:BL67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8:F68"/>
    <mergeCell ref="G68:Y68"/>
    <mergeCell ref="Z68:AD68"/>
    <mergeCell ref="AE68:AN68"/>
    <mergeCell ref="G40:BL40"/>
    <mergeCell ref="A41:F41"/>
    <mergeCell ref="AC49:AJ49"/>
    <mergeCell ref="AC45:AJ46"/>
    <mergeCell ref="AK45:AR46"/>
    <mergeCell ref="D49:AB49"/>
    <mergeCell ref="AW62:BD62"/>
    <mergeCell ref="A40:F40"/>
    <mergeCell ref="A50:C50"/>
    <mergeCell ref="D50:AB50"/>
    <mergeCell ref="AC50:AJ50"/>
    <mergeCell ref="AK50:AR50"/>
    <mergeCell ref="AS50:AZ50"/>
    <mergeCell ref="BE62:BL62"/>
    <mergeCell ref="A53:AY53"/>
    <mergeCell ref="A61:F61"/>
    <mergeCell ref="Z61:AD61"/>
    <mergeCell ref="G61:Y61"/>
    <mergeCell ref="Z62:AD62"/>
    <mergeCell ref="G62:Y62"/>
    <mergeCell ref="D54:AA55"/>
    <mergeCell ref="AB54:AI55"/>
    <mergeCell ref="AJ54:AQ55"/>
  </mergeCells>
  <phoneticPr fontId="0" type="noConversion"/>
  <conditionalFormatting sqref="H64:L64 H72:L72 H76:L76 G64:G70 G72:G74 G76:G81 G83:L84">
    <cfRule type="cellIs" dxfId="7" priority="5" stopIfTrue="1" operator="equal">
      <formula>$G63</formula>
    </cfRule>
  </conditionalFormatting>
  <conditionalFormatting sqref="D49:D50 D50:I50">
    <cfRule type="cellIs" dxfId="6" priority="6" stopIfTrue="1" operator="equal">
      <formula>$D48</formula>
    </cfRule>
  </conditionalFormatting>
  <conditionalFormatting sqref="A64:F85">
    <cfRule type="cellIs" dxfId="5" priority="7" stopIfTrue="1" operator="equal">
      <formula>0</formula>
    </cfRule>
  </conditionalFormatting>
  <conditionalFormatting sqref="G71 G75 G82 G85">
    <cfRule type="cellIs" dxfId="4" priority="9" stopIfTrue="1" operator="equal">
      <formula>$G69</formula>
    </cfRule>
  </conditionalFormatting>
  <conditionalFormatting sqref="G70">
    <cfRule type="cellIs" dxfId="3" priority="4" stopIfTrue="1" operator="equal">
      <formula>$G68</formula>
    </cfRule>
  </conditionalFormatting>
  <conditionalFormatting sqref="G74">
    <cfRule type="cellIs" dxfId="2" priority="3" stopIfTrue="1" operator="equal">
      <formula>$G72</formula>
    </cfRule>
  </conditionalFormatting>
  <conditionalFormatting sqref="G81">
    <cfRule type="cellIs" dxfId="1" priority="2" stopIfTrue="1" operator="equal">
      <formula>$G79</formula>
    </cfRule>
  </conditionalFormatting>
  <conditionalFormatting sqref="G84">
    <cfRule type="cellIs" dxfId="0" priority="1" stopIfTrue="1" operator="equal">
      <formula>$G82</formula>
    </cfRule>
  </conditionalFormatting>
  <pageMargins left="0.31496062992125984" right="0.31496062992125984" top="0.31496062992125984" bottom="0.27559055118110237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КПК0611150</vt:lpstr>
      <vt:lpstr>КПК0611150!Область_печати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Відділ освіти</cp:lastModifiedBy>
  <cp:lastPrinted>2019-11-21T15:08:26Z</cp:lastPrinted>
  <dcterms:created xsi:type="dcterms:W3CDTF">2016-08-15T09:54:21Z</dcterms:created>
  <dcterms:modified xsi:type="dcterms:W3CDTF">2019-11-29T07:58:19Z</dcterms:modified>
</cp:coreProperties>
</file>