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7490" windowHeight="11010"/>
  </bookViews>
  <sheets>
    <sheet name="ФП" sheetId="1" r:id="rId1"/>
  </sheets>
  <definedNames>
    <definedName name="_xlnm.Print_Area" localSheetId="0">ФП!$A$3:$I$115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/>
  <c r="I57" l="1"/>
  <c r="E61"/>
  <c r="E67"/>
  <c r="E53"/>
  <c r="E49"/>
  <c r="E47"/>
  <c r="E45"/>
  <c r="E44"/>
  <c r="F103"/>
  <c r="E39"/>
  <c r="H104" l="1"/>
  <c r="H103"/>
  <c r="G104"/>
  <c r="G103"/>
  <c r="I104"/>
  <c r="I103"/>
  <c r="F104"/>
  <c r="E46"/>
  <c r="E103" l="1"/>
  <c r="F105"/>
  <c r="H105"/>
  <c r="G105" l="1"/>
  <c r="E105"/>
  <c r="D103"/>
  <c r="D105" s="1"/>
</calcChain>
</file>

<file path=xl/sharedStrings.xml><?xml version="1.0" encoding="utf-8"?>
<sst xmlns="http://schemas.openxmlformats.org/spreadsheetml/2006/main" count="154" uniqueCount="142">
  <si>
    <t>Додаток 1</t>
  </si>
  <si>
    <t>до Порядку про складання, затвердження та контролю  виконання фінансового плану підприємства</t>
  </si>
  <si>
    <t>ПОГОДЖЕНО</t>
  </si>
  <si>
    <t>ЗАТВЕРДЖЕНО</t>
  </si>
  <si>
    <t>______________________________</t>
  </si>
  <si>
    <t>"____" _______________ 20___ р.</t>
  </si>
  <si>
    <t>"____" ___________ 20___ р.</t>
  </si>
  <si>
    <t>Проект</t>
  </si>
  <si>
    <t>Попередній</t>
  </si>
  <si>
    <t>Уточнений</t>
  </si>
  <si>
    <t>Зміни</t>
  </si>
  <si>
    <t xml:space="preserve"> зробити позначку "Х"</t>
  </si>
  <si>
    <t xml:space="preserve">Підприємство  </t>
  </si>
  <si>
    <t xml:space="preserve">Організаційно-правова форма </t>
  </si>
  <si>
    <t>Територія</t>
  </si>
  <si>
    <t>Власник</t>
  </si>
  <si>
    <t xml:space="preserve">Галузь     </t>
  </si>
  <si>
    <t xml:space="preserve">Вид економічної діяльності    </t>
  </si>
  <si>
    <t>Одиниця виміру, грн.</t>
  </si>
  <si>
    <t>Форма власності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</si>
  <si>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</si>
  <si>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</si>
  <si>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</si>
  <si>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</si>
  <si>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______________</t>
  </si>
  <si>
    <t>(тис.грн)</t>
  </si>
  <si>
    <t>Найменування показника</t>
  </si>
  <si>
    <t>Код рядка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</si>
  <si>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</si>
  <si>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</si>
  <si>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</si>
  <si>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</si>
  <si>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</si>
  <si>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</si>
  <si>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</si>
  <si>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</si>
  <si>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І. Доходи від операційної діяльності (деталізація)</t>
  </si>
  <si>
    <t>Дохід (виручка) від реалізації продукції (товарів, робіт, послуг)</t>
  </si>
  <si>
    <t>Доходи за договорами із Національною службою здоров"я України</t>
  </si>
  <si>
    <t>Дохід з місцевого бюджету - цільове фінансування, всього:</t>
  </si>
  <si>
    <t>- у тому числі на оплату комунальних послуг та енергоносіїв</t>
  </si>
  <si>
    <t>Дохід з місцевого бюджету за цільовими програмами, у тому числі:</t>
  </si>
  <si>
    <t>Інші доходи від операційної діяльності, у тому числі:</t>
  </si>
  <si>
    <t>дохід від операційної оренди активів</t>
  </si>
  <si>
    <t>дохід від реалізації необоротних активів</t>
  </si>
  <si>
    <t>Інші власні доходи</t>
  </si>
  <si>
    <t>ІІ. Собівартість реалізованої продукції (товарів, робіт, послуг)</t>
  </si>
  <si>
    <t>Витрати на послуги, матеріали та сировину, у тому числі:</t>
  </si>
  <si>
    <t>медикаменти та перев'язувальні матеріали</t>
  </si>
  <si>
    <t>продукти харчування</t>
  </si>
  <si>
    <t>ремонт та запасні частини до транспортних засобів</t>
  </si>
  <si>
    <t>господарчі товари та інвентар</t>
  </si>
  <si>
    <t>Витрати на паливно-мастильні матеріали</t>
  </si>
  <si>
    <t>Витрати на комунальні послуги та енергоносії, у тому числі:</t>
  </si>
  <si>
    <t>витрати на теплопостачання</t>
  </si>
  <si>
    <t>витрати на водопостачання та водовідведення</t>
  </si>
  <si>
    <t>витрати на електроенергію</t>
  </si>
  <si>
    <t>витрати на природний газ</t>
  </si>
  <si>
    <t>витрати на інші енергоносії</t>
  </si>
  <si>
    <t>Витрати на оплату праці</t>
  </si>
  <si>
    <t>відрахування на соціальні заходи</t>
  </si>
  <si>
    <t>Витрати на виконання цільових програм</t>
  </si>
  <si>
    <t>Витрати на обслуговування (проведення ремонту, технічного огляду, нагляду тощо)</t>
  </si>
  <si>
    <t>Амортизація</t>
  </si>
  <si>
    <t>ІІІ. Адміністративні витрати, у тому числі:</t>
  </si>
  <si>
    <t>витрати на канцтовари, офісне приладдя та устаткування</t>
  </si>
  <si>
    <t>витрати на страхові послуги</t>
  </si>
  <si>
    <t>витрати на зв'язок та інтернет</t>
  </si>
  <si>
    <t>витрати на службові відрядження</t>
  </si>
  <si>
    <t>витрати на оплату праці та соціальні заходи</t>
  </si>
  <si>
    <t>витрати на обслуговування оргтехніки, на придбання та супровід програмного забезпечення</t>
  </si>
  <si>
    <t>юридичні та нотаріальні послуги</t>
  </si>
  <si>
    <t>витрати на охорону праці та навчання працівників</t>
  </si>
  <si>
    <t>IV. Інші витрати від операційної діяльності (деталізація)</t>
  </si>
  <si>
    <t>V. Інвестиційна діяльність</t>
  </si>
  <si>
    <t>Доходи від інвестиційної діяльності, у тому числі:</t>
  </si>
  <si>
    <t>доходи з місцевого бюджету цільового фінансування по капітальних видатках</t>
  </si>
  <si>
    <t>доходи з державного бюджету цільового фінансування по капітальних видатках</t>
  </si>
  <si>
    <t>інші надходження (деталізація)</t>
  </si>
  <si>
    <t>Капітальні інвестиції, всього,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</si>
  <si>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</si>
  <si>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</si>
  <si>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</si>
  <si>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</si>
  <si>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реконструкція основних засобів</t>
  </si>
  <si>
    <t>капітальний ремонт</t>
  </si>
  <si>
    <t>VІ. Фінансова діяльність</t>
  </si>
  <si>
    <t>Доходи від фінансової діяльності за зобов'язаннями, у тому числі:</t>
  </si>
  <si>
    <t>кредити</t>
  </si>
  <si>
    <t>позики</t>
  </si>
  <si>
    <t>депозити</t>
  </si>
  <si>
    <t>Витрати від фінансової діяльності за зобов'язаннями, у тому числі:</t>
  </si>
  <si>
    <t>інші витрати (деталізація)</t>
  </si>
  <si>
    <t>Усього доходів</t>
  </si>
  <si>
    <t>Усього витрат</t>
  </si>
  <si>
    <t>Нерозподілені доходи</t>
  </si>
  <si>
    <t>VІІ. Додаткова інформація</t>
  </si>
  <si>
    <t>Штатна чисельність працівників</t>
  </si>
  <si>
    <t>Первісна вартість основних засобів</t>
  </si>
  <si>
    <t>Накопичений знос</t>
  </si>
  <si>
    <t>Податкова заборгованість</t>
  </si>
  <si>
    <t>Заборгованість перед працівниками за заробітною платою</t>
  </si>
  <si>
    <t xml:space="preserve">Директор </t>
  </si>
  <si>
    <t>Головний бухгалтер</t>
  </si>
  <si>
    <t xml:space="preserve">Начальник управління охорони здоров'я </t>
  </si>
  <si>
    <t xml:space="preserve">Луцької міської ради </t>
  </si>
  <si>
    <t xml:space="preserve">М.А.Якимчук </t>
  </si>
  <si>
    <t>"Луцький центр первинної медичної допмоги №3"</t>
  </si>
  <si>
    <t xml:space="preserve">територіальна громада м.Луцька </t>
  </si>
  <si>
    <t>м.Луцьк</t>
  </si>
  <si>
    <t xml:space="preserve">Управління охорони здоров'я Луцької  міської ради </t>
  </si>
  <si>
    <t xml:space="preserve"> Охорона здоров'я</t>
  </si>
  <si>
    <t>за  КВЕД 86.21</t>
  </si>
  <si>
    <t xml:space="preserve">Загальна медична практика </t>
  </si>
  <si>
    <t>тис.грн.</t>
  </si>
  <si>
    <t>комунальна</t>
  </si>
  <si>
    <t>43001, Волинська область, м.Луцьк вул.Стефаника, 3 а</t>
  </si>
  <si>
    <t>(0322) 722187</t>
  </si>
  <si>
    <t xml:space="preserve">комунальне некомерційне підприємство  </t>
  </si>
  <si>
    <r>
      <t> </t>
    </r>
    <r>
      <rPr>
        <sz val="10"/>
        <rFont val="Times New Roman"/>
        <family val="1"/>
        <charset val="204"/>
      </rPr>
      <t>Коди</t>
    </r>
    <r>
      <rPr>
        <sz val="10"/>
        <rFont val="Arial"/>
        <family val="2"/>
        <charset val="204"/>
      </rPr>
      <t> </t>
    </r>
  </si>
  <si>
    <r>
      <t xml:space="preserve">за ЄДРПОУ </t>
    </r>
    <r>
      <rPr>
        <sz val="10"/>
        <rFont val="Arial"/>
        <family val="2"/>
        <charset val="204"/>
      </rPr>
      <t> 25787633</t>
    </r>
  </si>
  <si>
    <r>
      <t>за КОПФГ</t>
    </r>
    <r>
      <rPr>
        <sz val="10"/>
        <rFont val="Arial"/>
        <family val="2"/>
        <charset val="204"/>
      </rPr>
      <t>  150</t>
    </r>
  </si>
  <si>
    <r>
      <t>за КОАТУУ</t>
    </r>
    <r>
      <rPr>
        <sz val="10"/>
        <rFont val="Arial"/>
        <family val="2"/>
        <charset val="204"/>
      </rPr>
      <t>  071010000</t>
    </r>
  </si>
  <si>
    <r>
      <t xml:space="preserve">Уповноважений орган управління  </t>
    </r>
    <r>
      <rPr>
        <b/>
        <i/>
        <sz val="10"/>
        <rFont val="Times New Roman"/>
        <family val="1"/>
        <charset val="204"/>
      </rPr>
      <t xml:space="preserve"> </t>
    </r>
  </si>
  <si>
    <r>
      <t>за СПОДУ</t>
    </r>
    <r>
      <rPr>
        <sz val="10"/>
        <rFont val="Arial"/>
        <family val="2"/>
        <charset val="204"/>
      </rPr>
      <t> </t>
    </r>
  </si>
  <si>
    <r>
      <t>за ЗКГНГ</t>
    </r>
    <r>
      <rPr>
        <sz val="10"/>
        <rFont val="Arial"/>
        <family val="2"/>
        <charset val="204"/>
      </rPr>
      <t>  .07</t>
    </r>
  </si>
  <si>
    <t>  </t>
  </si>
  <si>
    <t xml:space="preserve">Комплексна програми підтримки учасників бойових дій, бійців – добровольців, які брали або на даний час беруть участь в антитерористичній операції на Сході України, членів їх сімей , а також сімей загиблих (померлих) військовослужбовців, які зареєстровані в м. Луцьку, на 2018 -2020 роки» </t>
  </si>
  <si>
    <t xml:space="preserve">       Комплексна міська програма «Здоров’я лучан» на 2018 – 2020 роки» (затверджена рішенням Луцької міської ради від 29.11.2017 № 34/17)  Комплексна міська програма «Здоров’я лучан» на 2018 – 2020 роки» </t>
  </si>
  <si>
    <t>Максимюк Віктор Борисович</t>
  </si>
  <si>
    <t>В.Б.Максимюк</t>
  </si>
  <si>
    <t>Г.М.Гаврилюк</t>
  </si>
  <si>
    <t xml:space="preserve">Директор економічної </t>
  </si>
  <si>
    <t>політики Луцької міської  ради</t>
  </si>
  <si>
    <t xml:space="preserve">Директор фінансів та бюджету </t>
  </si>
  <si>
    <t xml:space="preserve"> Луцької міської ради </t>
  </si>
  <si>
    <t xml:space="preserve">                                   Л.А.Єлова </t>
  </si>
  <si>
    <t xml:space="preserve">                                      О.М.Озінович</t>
  </si>
  <si>
    <t xml:space="preserve"> </t>
  </si>
  <si>
    <t xml:space="preserve">Інші витрати </t>
  </si>
  <si>
    <t>інші адміністративні витрати (ліцензія на землю)</t>
  </si>
  <si>
    <t>ФІНАНСОВИЙ ПЛАН ПІДПРИЄМСТВА НА 2020 рік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</si>
</sst>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₴_-;\-* #,##0.00\ _₴_-;_-* &quot;-&quot;??\ _₴_-;_-@_-"/>
  </numFmts>
  <fonts count="2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5" fontId="5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8" fillId="0" borderId="2" xfId="0" applyFont="1" applyBorder="1" applyAlignment="1">
      <alignment horizontal="right" vertical="center"/>
    </xf>
    <xf numFmtId="164" fontId="18" fillId="0" borderId="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vertical="center"/>
    </xf>
    <xf numFmtId="164" fontId="18" fillId="0" borderId="2" xfId="0" applyNumberFormat="1" applyFont="1" applyBorder="1" applyAlignment="1">
      <alignment vertical="center"/>
    </xf>
    <xf numFmtId="0" fontId="15" fillId="0" borderId="0" xfId="0" applyFont="1" applyFill="1" applyAlignment="1">
      <alignment wrapText="1"/>
    </xf>
    <xf numFmtId="0" fontId="15" fillId="0" borderId="2" xfId="0" applyFont="1" applyFill="1" applyBorder="1" applyAlignment="1">
      <alignment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19" fillId="0" borderId="0" xfId="0" applyFont="1"/>
    <xf numFmtId="164" fontId="10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4" fontId="3" fillId="0" borderId="0" xfId="0" applyNumberFormat="1" applyFont="1"/>
    <xf numFmtId="2" fontId="16" fillId="0" borderId="2" xfId="0" applyNumberFormat="1" applyFont="1" applyBorder="1" applyAlignment="1">
      <alignment vertical="center"/>
    </xf>
    <xf numFmtId="164" fontId="20" fillId="0" borderId="2" xfId="0" applyNumberFormat="1" applyFont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15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tabSelected="1" topLeftCell="A21" workbookViewId="0">
      <selection activeCell="E109" sqref="E109"/>
    </sheetView>
  </sheetViews>
  <sheetFormatPr defaultColWidth="9.140625" defaultRowHeight="15"/>
  <cols>
    <col min="1" max="1" width="29.5703125" style="8" customWidth="1"/>
    <col min="2" max="3" width="9.140625" style="1"/>
    <col min="4" max="4" width="9.140625" style="8"/>
    <col min="5" max="5" width="12" style="8" bestFit="1" customWidth="1"/>
    <col min="6" max="9" width="10.5703125" style="8" bestFit="1" customWidth="1"/>
    <col min="10" max="16384" width="9.140625" style="1"/>
  </cols>
  <sheetData>
    <row r="1" spans="1:9" ht="18.75" hidden="1">
      <c r="A1" s="61"/>
      <c r="B1" s="62" t="s">
        <v>0</v>
      </c>
      <c r="C1" s="62"/>
      <c r="D1" s="62"/>
      <c r="E1" s="62"/>
      <c r="F1" s="62"/>
      <c r="G1" s="62"/>
      <c r="H1" s="62"/>
      <c r="I1" s="62"/>
    </row>
    <row r="2" spans="1:9" ht="18.75" hidden="1">
      <c r="A2" s="61"/>
      <c r="B2" s="62" t="s">
        <v>1</v>
      </c>
      <c r="C2" s="62"/>
      <c r="D2" s="62"/>
      <c r="E2" s="62"/>
      <c r="F2" s="62"/>
      <c r="G2" s="62"/>
      <c r="H2" s="62"/>
      <c r="I2" s="62"/>
    </row>
    <row r="3" spans="1:9">
      <c r="A3" s="2" t="s">
        <v>2</v>
      </c>
      <c r="B3" s="61"/>
      <c r="C3" s="63"/>
      <c r="D3" s="61"/>
      <c r="E3" s="61"/>
      <c r="F3" s="3" t="s">
        <v>3</v>
      </c>
      <c r="G3" s="3"/>
      <c r="H3" s="3"/>
      <c r="I3" s="3"/>
    </row>
    <row r="4" spans="1:9">
      <c r="A4" s="4"/>
      <c r="B4" s="61"/>
      <c r="C4" s="63"/>
      <c r="D4" s="61"/>
      <c r="E4" s="61"/>
      <c r="F4" s="4"/>
      <c r="G4" s="4"/>
      <c r="H4" s="4"/>
      <c r="I4" s="4"/>
    </row>
    <row r="5" spans="1:9">
      <c r="A5" s="4" t="s">
        <v>132</v>
      </c>
      <c r="B5" s="2"/>
      <c r="C5" s="5"/>
      <c r="D5" s="2"/>
      <c r="E5" s="2"/>
      <c r="F5" s="4" t="s">
        <v>104</v>
      </c>
      <c r="G5" s="4"/>
      <c r="H5" s="4"/>
      <c r="I5" s="4"/>
    </row>
    <row r="6" spans="1:9">
      <c r="A6" s="6" t="s">
        <v>133</v>
      </c>
      <c r="B6" s="2"/>
      <c r="C6" s="5"/>
      <c r="D6" s="2"/>
      <c r="E6" s="2"/>
      <c r="F6" s="4" t="s">
        <v>105</v>
      </c>
      <c r="G6" s="4"/>
      <c r="H6" s="4"/>
      <c r="I6" s="4"/>
    </row>
    <row r="7" spans="1:9">
      <c r="A7" s="6" t="s">
        <v>137</v>
      </c>
      <c r="B7" s="2"/>
      <c r="C7" s="5"/>
      <c r="D7" s="2"/>
      <c r="E7" s="2"/>
      <c r="F7" s="4"/>
      <c r="G7" s="4"/>
      <c r="H7" s="4" t="s">
        <v>106</v>
      </c>
      <c r="I7" s="4"/>
    </row>
    <row r="8" spans="1:9">
      <c r="A8" s="2" t="s">
        <v>5</v>
      </c>
      <c r="B8" s="61"/>
      <c r="C8" s="63"/>
      <c r="D8" s="61"/>
      <c r="E8" s="61"/>
      <c r="F8" s="3" t="s">
        <v>6</v>
      </c>
      <c r="G8" s="3"/>
      <c r="H8" s="3"/>
      <c r="I8" s="3"/>
    </row>
    <row r="9" spans="1:9">
      <c r="A9" s="2"/>
      <c r="B9" s="61"/>
      <c r="C9" s="63"/>
      <c r="D9" s="61"/>
      <c r="E9" s="61"/>
      <c r="F9" s="2"/>
      <c r="G9" s="2"/>
      <c r="H9" s="2"/>
      <c r="I9" s="2"/>
    </row>
    <row r="10" spans="1:9">
      <c r="A10" s="2" t="s">
        <v>2</v>
      </c>
      <c r="B10" s="5"/>
      <c r="C10" s="5"/>
      <c r="D10" s="7"/>
      <c r="F10" s="3"/>
      <c r="G10" s="67" t="s">
        <v>7</v>
      </c>
      <c r="H10" s="68"/>
      <c r="I10" s="9"/>
    </row>
    <row r="11" spans="1:9">
      <c r="A11" s="2" t="s">
        <v>4</v>
      </c>
      <c r="B11" s="5"/>
      <c r="C11" s="5"/>
      <c r="D11" s="7"/>
      <c r="F11" s="3"/>
      <c r="G11" s="67" t="s">
        <v>8</v>
      </c>
      <c r="H11" s="68"/>
      <c r="I11" s="9"/>
    </row>
    <row r="12" spans="1:9">
      <c r="A12" s="2" t="s">
        <v>134</v>
      </c>
      <c r="B12" s="5"/>
      <c r="C12" s="5"/>
      <c r="D12" s="7"/>
      <c r="F12" s="3"/>
      <c r="G12" s="67" t="s">
        <v>9</v>
      </c>
      <c r="H12" s="68"/>
      <c r="I12" s="9"/>
    </row>
    <row r="13" spans="1:9">
      <c r="A13" s="2" t="s">
        <v>135</v>
      </c>
      <c r="B13" s="5"/>
      <c r="C13" s="5"/>
      <c r="D13" s="7"/>
      <c r="F13" s="3"/>
      <c r="G13" s="67" t="s">
        <v>10</v>
      </c>
      <c r="H13" s="68"/>
      <c r="I13" s="9"/>
    </row>
    <row r="14" spans="1:9">
      <c r="A14" s="2" t="s">
        <v>136</v>
      </c>
      <c r="B14" s="5"/>
      <c r="C14" s="5"/>
      <c r="D14" s="7"/>
      <c r="F14" s="3"/>
      <c r="G14" s="10"/>
      <c r="H14" s="11"/>
      <c r="I14" s="12"/>
    </row>
    <row r="15" spans="1:9">
      <c r="A15" s="2" t="s">
        <v>5</v>
      </c>
      <c r="B15" s="5"/>
      <c r="C15" s="5"/>
      <c r="D15" s="7"/>
      <c r="F15" s="3"/>
      <c r="G15" s="64" t="s">
        <v>11</v>
      </c>
      <c r="H15" s="65"/>
      <c r="I15" s="66"/>
    </row>
    <row r="16" spans="1:9">
      <c r="A16" s="14"/>
      <c r="B16" s="13"/>
      <c r="C16" s="13"/>
      <c r="D16" s="13"/>
      <c r="E16" s="13"/>
      <c r="F16" s="69" t="s">
        <v>119</v>
      </c>
      <c r="G16" s="69"/>
      <c r="H16" s="69"/>
      <c r="I16" s="69"/>
    </row>
    <row r="17" spans="1:9" ht="35.1" customHeight="1">
      <c r="A17" s="15" t="s">
        <v>12</v>
      </c>
      <c r="B17" s="70" t="s">
        <v>107</v>
      </c>
      <c r="C17" s="71"/>
      <c r="D17" s="71"/>
      <c r="E17" s="72"/>
      <c r="F17" s="73" t="s">
        <v>120</v>
      </c>
      <c r="G17" s="73"/>
      <c r="H17" s="73"/>
      <c r="I17" s="73"/>
    </row>
    <row r="18" spans="1:9">
      <c r="A18" s="15" t="s">
        <v>13</v>
      </c>
      <c r="B18" s="74" t="s">
        <v>118</v>
      </c>
      <c r="C18" s="74"/>
      <c r="D18" s="74"/>
      <c r="E18" s="74"/>
      <c r="F18" s="73" t="s">
        <v>121</v>
      </c>
      <c r="G18" s="73"/>
      <c r="H18" s="73"/>
      <c r="I18" s="73"/>
    </row>
    <row r="19" spans="1:9">
      <c r="A19" s="15" t="s">
        <v>14</v>
      </c>
      <c r="B19" s="74" t="s">
        <v>109</v>
      </c>
      <c r="C19" s="74"/>
      <c r="D19" s="74"/>
      <c r="E19" s="74"/>
      <c r="F19" s="73" t="s">
        <v>122</v>
      </c>
      <c r="G19" s="73"/>
      <c r="H19" s="73"/>
      <c r="I19" s="73"/>
    </row>
    <row r="20" spans="1:9">
      <c r="A20" s="16" t="s">
        <v>15</v>
      </c>
      <c r="B20" s="74" t="s">
        <v>108</v>
      </c>
      <c r="C20" s="74"/>
      <c r="D20" s="74"/>
      <c r="E20" s="74"/>
      <c r="F20" s="73"/>
      <c r="G20" s="73"/>
      <c r="H20" s="73"/>
      <c r="I20" s="73"/>
    </row>
    <row r="21" spans="1:9" ht="60" customHeight="1">
      <c r="A21" s="15" t="s">
        <v>123</v>
      </c>
      <c r="B21" s="70" t="s">
        <v>110</v>
      </c>
      <c r="C21" s="71"/>
      <c r="D21" s="71"/>
      <c r="E21" s="72"/>
      <c r="F21" s="73" t="s">
        <v>124</v>
      </c>
      <c r="G21" s="73"/>
      <c r="H21" s="73"/>
      <c r="I21" s="73"/>
    </row>
    <row r="22" spans="1:9">
      <c r="A22" s="15" t="s">
        <v>16</v>
      </c>
      <c r="B22" s="74" t="s">
        <v>111</v>
      </c>
      <c r="C22" s="74"/>
      <c r="D22" s="74"/>
      <c r="E22" s="74"/>
      <c r="F22" s="73" t="s">
        <v>125</v>
      </c>
      <c r="G22" s="73"/>
      <c r="H22" s="73"/>
      <c r="I22" s="73"/>
    </row>
    <row r="23" spans="1:9">
      <c r="A23" s="15" t="s">
        <v>17</v>
      </c>
      <c r="B23" s="74" t="s">
        <v>113</v>
      </c>
      <c r="C23" s="74"/>
      <c r="D23" s="74"/>
      <c r="E23" s="74"/>
      <c r="F23" s="73" t="s">
        <v>112</v>
      </c>
      <c r="G23" s="73"/>
      <c r="H23" s="73"/>
      <c r="I23" s="73"/>
    </row>
    <row r="24" spans="1:9">
      <c r="A24" s="15" t="s">
        <v>18</v>
      </c>
      <c r="B24" s="74" t="s">
        <v>114</v>
      </c>
      <c r="C24" s="74"/>
      <c r="D24" s="74"/>
      <c r="E24" s="74"/>
      <c r="F24" s="69"/>
      <c r="G24" s="69"/>
      <c r="H24" s="69"/>
      <c r="I24" s="69"/>
    </row>
    <row r="25" spans="1:9">
      <c r="A25" s="15" t="s">
        <v>19</v>
      </c>
      <c r="B25" s="74" t="s">
        <v>115</v>
      </c>
      <c r="C25" s="74"/>
      <c r="D25" s="74"/>
      <c r="E25" s="74"/>
      <c r="F25" s="69" t="s">
        <v>126</v>
      </c>
      <c r="G25" s="69"/>
      <c r="H25" s="69"/>
      <c r="I25" s="69"/>
    </row>
    <row r="26" spans="1:9" ht="25.5">
      <c r="A26" s="15" t="s">
        <v>20</v>
      </c>
      <c r="B26" s="74">
        <v>132</v>
      </c>
      <c r="C26" s="74"/>
      <c r="D26" s="74"/>
      <c r="E26" s="74"/>
      <c r="F26" s="69" t="s">
        <v>126</v>
      </c>
      <c r="G26" s="69"/>
      <c r="H26" s="69"/>
      <c r="I26" s="69"/>
    </row>
    <row r="27" spans="1:9">
      <c r="A27" s="15" t="s">
        <v>21</v>
      </c>
      <c r="B27" s="74" t="s">
        <v>116</v>
      </c>
      <c r="C27" s="74"/>
      <c r="D27" s="74"/>
      <c r="E27" s="74"/>
      <c r="F27" s="74"/>
      <c r="G27" s="74"/>
      <c r="H27" s="74"/>
      <c r="I27" s="74"/>
    </row>
    <row r="28" spans="1:9">
      <c r="A28" s="15" t="s">
        <v>22</v>
      </c>
      <c r="B28" s="75" t="s">
        <v>117</v>
      </c>
      <c r="C28" s="74"/>
      <c r="D28" s="74"/>
      <c r="E28" s="74"/>
      <c r="F28" s="74"/>
      <c r="G28" s="74"/>
      <c r="H28" s="74"/>
      <c r="I28" s="74"/>
    </row>
    <row r="29" spans="1:9">
      <c r="A29" s="15" t="s">
        <v>23</v>
      </c>
      <c r="B29" s="74" t="s">
        <v>129</v>
      </c>
      <c r="C29" s="74"/>
      <c r="D29" s="74"/>
      <c r="E29" s="74"/>
      <c r="F29" s="74"/>
      <c r="G29" s="74"/>
      <c r="H29" s="74"/>
      <c r="I29" s="74"/>
    </row>
    <row r="30" spans="1:9" ht="18.75">
      <c r="A30" s="78"/>
      <c r="B30" s="78"/>
      <c r="C30" s="78"/>
      <c r="D30" s="78"/>
      <c r="E30" s="78"/>
      <c r="F30" s="78"/>
      <c r="G30" s="78"/>
      <c r="H30" s="78"/>
      <c r="I30" s="78"/>
    </row>
    <row r="31" spans="1:9" ht="18.75">
      <c r="A31" s="79" t="s">
        <v>141</v>
      </c>
      <c r="B31" s="79"/>
      <c r="C31" s="79"/>
      <c r="D31" s="79"/>
      <c r="E31" s="79"/>
      <c r="F31" s="79"/>
      <c r="G31" s="79"/>
      <c r="H31" s="79"/>
      <c r="I31" s="79"/>
    </row>
    <row r="32" spans="1:9">
      <c r="A32" s="17"/>
      <c r="B32" s="17"/>
      <c r="C32" s="17"/>
      <c r="D32" s="14"/>
      <c r="E32" s="14"/>
      <c r="F32" s="14"/>
      <c r="G32" s="14"/>
      <c r="H32" s="18" t="s">
        <v>25</v>
      </c>
      <c r="I32" s="13"/>
    </row>
    <row r="33" spans="1:9" ht="62.25" customHeight="1">
      <c r="A33" s="77" t="s">
        <v>26</v>
      </c>
      <c r="B33" s="80" t="s">
        <v>27</v>
      </c>
      <c r="C33" s="80" t="s">
        <v>28</v>
      </c>
      <c r="D33" s="77" t="s">
        <v>29</v>
      </c>
      <c r="E33" s="77" t="s">
        <v>30</v>
      </c>
      <c r="F33" s="77" t="s">
        <v>31</v>
      </c>
      <c r="G33" s="77"/>
      <c r="H33" s="77"/>
      <c r="I33" s="77"/>
    </row>
    <row r="34" spans="1:9">
      <c r="A34" s="77"/>
      <c r="B34" s="80"/>
      <c r="C34" s="80"/>
      <c r="D34" s="77"/>
      <c r="E34" s="77"/>
      <c r="F34" s="19" t="s">
        <v>32</v>
      </c>
      <c r="G34" s="19" t="s">
        <v>33</v>
      </c>
      <c r="H34" s="19" t="s">
        <v>34</v>
      </c>
      <c r="I34" s="19" t="s">
        <v>35</v>
      </c>
    </row>
    <row r="35" spans="1:9" ht="15.75">
      <c r="A35" s="19">
        <v>1</v>
      </c>
      <c r="B35" s="20">
        <v>2</v>
      </c>
      <c r="C35" s="20">
        <v>3</v>
      </c>
      <c r="D35" s="21">
        <v>4</v>
      </c>
      <c r="E35" s="21">
        <v>5</v>
      </c>
      <c r="F35" s="21">
        <v>6</v>
      </c>
      <c r="G35" s="21">
        <v>7</v>
      </c>
      <c r="H35" s="21">
        <v>8</v>
      </c>
      <c r="I35" s="21">
        <v>9</v>
      </c>
    </row>
    <row r="36" spans="1:9" ht="27.75" customHeight="1">
      <c r="A36" s="22" t="s">
        <v>36</v>
      </c>
      <c r="B36" s="23">
        <v>100</v>
      </c>
      <c r="C36" s="23">
        <v>15983.7</v>
      </c>
      <c r="D36" s="56">
        <v>15983.7</v>
      </c>
      <c r="E36" s="38">
        <v>11164.7</v>
      </c>
      <c r="F36" s="38">
        <v>4578.3999999999996</v>
      </c>
      <c r="G36" s="38">
        <v>2129.1999999999998</v>
      </c>
      <c r="H36" s="38">
        <v>2114</v>
      </c>
      <c r="I36" s="38">
        <v>2343.1</v>
      </c>
    </row>
    <row r="37" spans="1:9" ht="32.25" customHeight="1">
      <c r="A37" s="16" t="s">
        <v>37</v>
      </c>
      <c r="B37" s="20">
        <v>110</v>
      </c>
      <c r="C37" s="23">
        <v>150</v>
      </c>
      <c r="D37" s="57">
        <v>150</v>
      </c>
      <c r="E37" s="39">
        <v>65</v>
      </c>
      <c r="F37" s="40">
        <v>16.2</v>
      </c>
      <c r="G37" s="40">
        <v>16.2</v>
      </c>
      <c r="H37" s="40">
        <v>16.2</v>
      </c>
      <c r="I37" s="40">
        <v>16.399999999999999</v>
      </c>
    </row>
    <row r="38" spans="1:9" ht="42" customHeight="1">
      <c r="A38" s="15" t="s">
        <v>38</v>
      </c>
      <c r="B38" s="20">
        <v>111</v>
      </c>
      <c r="C38" s="23">
        <v>7354.4</v>
      </c>
      <c r="D38" s="24">
        <v>7354.4</v>
      </c>
      <c r="E38" s="35">
        <v>7354.3</v>
      </c>
      <c r="F38" s="34">
        <v>1838.6</v>
      </c>
      <c r="G38" s="34">
        <v>1838.6</v>
      </c>
      <c r="H38" s="34">
        <v>1838.6</v>
      </c>
      <c r="I38" s="34">
        <v>1838.5</v>
      </c>
    </row>
    <row r="39" spans="1:9" ht="39" customHeight="1">
      <c r="A39" s="16" t="s">
        <v>39</v>
      </c>
      <c r="B39" s="20">
        <v>112</v>
      </c>
      <c r="C39" s="23">
        <v>7962.8</v>
      </c>
      <c r="D39" s="24">
        <v>7962.8</v>
      </c>
      <c r="E39" s="39">
        <f t="shared" ref="E39:E49" si="0">F39+G39+H39+I39</f>
        <v>2192.6999999999998</v>
      </c>
      <c r="F39" s="34">
        <v>2192.6999999999998</v>
      </c>
      <c r="G39" s="34">
        <v>0</v>
      </c>
      <c r="H39" s="34">
        <v>0</v>
      </c>
      <c r="I39" s="34">
        <v>0</v>
      </c>
    </row>
    <row r="40" spans="1:9" ht="47.25" customHeight="1">
      <c r="A40" s="25" t="s">
        <v>40</v>
      </c>
      <c r="B40" s="20">
        <v>113</v>
      </c>
      <c r="C40" s="23">
        <v>599</v>
      </c>
      <c r="D40" s="24">
        <v>599</v>
      </c>
      <c r="E40" s="33"/>
      <c r="F40" s="34"/>
      <c r="G40" s="34"/>
      <c r="H40" s="34"/>
      <c r="I40" s="34"/>
    </row>
    <row r="41" spans="1:9" ht="45.75" customHeight="1">
      <c r="A41" s="16" t="s">
        <v>41</v>
      </c>
      <c r="B41" s="20">
        <v>120</v>
      </c>
      <c r="C41" s="23">
        <v>431.5</v>
      </c>
      <c r="D41" s="24">
        <v>431.5</v>
      </c>
      <c r="E41" s="33">
        <v>1467.7</v>
      </c>
      <c r="F41" s="34">
        <v>509.6</v>
      </c>
      <c r="G41" s="34">
        <v>253.2</v>
      </c>
      <c r="H41" s="34">
        <v>238</v>
      </c>
      <c r="I41" s="34">
        <v>466.9</v>
      </c>
    </row>
    <row r="42" spans="1:9" ht="165">
      <c r="A42" s="51" t="s">
        <v>127</v>
      </c>
      <c r="B42" s="20">
        <v>121</v>
      </c>
      <c r="C42" s="23">
        <v>19.7</v>
      </c>
      <c r="D42" s="24">
        <v>19.7</v>
      </c>
      <c r="E42" s="33">
        <v>19.2</v>
      </c>
      <c r="F42" s="34">
        <v>4.8</v>
      </c>
      <c r="G42" s="40">
        <v>4.8</v>
      </c>
      <c r="H42" s="34">
        <v>4.8</v>
      </c>
      <c r="I42" s="34">
        <v>4.8</v>
      </c>
    </row>
    <row r="43" spans="1:9" ht="135">
      <c r="A43" s="52" t="s">
        <v>128</v>
      </c>
      <c r="B43" s="20">
        <v>122</v>
      </c>
      <c r="C43" s="23">
        <v>411.8</v>
      </c>
      <c r="D43" s="24">
        <v>411.8</v>
      </c>
      <c r="E43" s="33">
        <v>1448.5</v>
      </c>
      <c r="F43" s="34">
        <v>504.8</v>
      </c>
      <c r="G43" s="34">
        <v>248.4</v>
      </c>
      <c r="H43" s="34">
        <v>233.2</v>
      </c>
      <c r="I43" s="34">
        <v>462.1</v>
      </c>
    </row>
    <row r="44" spans="1:9" ht="18.75">
      <c r="A44" s="26"/>
      <c r="B44" s="20">
        <v>123</v>
      </c>
      <c r="C44" s="23"/>
      <c r="D44" s="24">
        <v>0</v>
      </c>
      <c r="E44" s="33">
        <f t="shared" si="0"/>
        <v>0</v>
      </c>
      <c r="F44" s="34"/>
      <c r="G44" s="34"/>
      <c r="H44" s="34"/>
      <c r="I44" s="34"/>
    </row>
    <row r="45" spans="1:9" ht="18.75">
      <c r="A45" s="26"/>
      <c r="B45" s="20">
        <v>124</v>
      </c>
      <c r="C45" s="23"/>
      <c r="D45" s="24">
        <v>0</v>
      </c>
      <c r="E45" s="33">
        <f t="shared" si="0"/>
        <v>0</v>
      </c>
      <c r="F45" s="34"/>
      <c r="G45" s="34"/>
      <c r="H45" s="34"/>
      <c r="I45" s="34"/>
    </row>
    <row r="46" spans="1:9" ht="33" customHeight="1">
      <c r="A46" s="16" t="s">
        <v>42</v>
      </c>
      <c r="B46" s="20">
        <v>125</v>
      </c>
      <c r="C46" s="23">
        <v>85</v>
      </c>
      <c r="D46" s="57">
        <v>85</v>
      </c>
      <c r="E46" s="39">
        <f t="shared" si="0"/>
        <v>85</v>
      </c>
      <c r="F46" s="34">
        <v>21.3</v>
      </c>
      <c r="G46" s="34">
        <v>21.2</v>
      </c>
      <c r="H46" s="34">
        <v>21.2</v>
      </c>
      <c r="I46" s="34">
        <v>21.3</v>
      </c>
    </row>
    <row r="47" spans="1:9" ht="29.25" customHeight="1">
      <c r="A47" s="25" t="s">
        <v>43</v>
      </c>
      <c r="B47" s="20">
        <v>130</v>
      </c>
      <c r="C47" s="23">
        <v>85</v>
      </c>
      <c r="D47" s="57">
        <v>85</v>
      </c>
      <c r="E47" s="39">
        <f t="shared" si="0"/>
        <v>85</v>
      </c>
      <c r="F47" s="34">
        <v>21.3</v>
      </c>
      <c r="G47" s="34">
        <v>21.2</v>
      </c>
      <c r="H47" s="34">
        <v>21.2</v>
      </c>
      <c r="I47" s="34">
        <v>21.3</v>
      </c>
    </row>
    <row r="48" spans="1:9" ht="29.25" customHeight="1">
      <c r="A48" s="25" t="s">
        <v>44</v>
      </c>
      <c r="B48" s="20">
        <v>131</v>
      </c>
      <c r="C48" s="23">
        <v>0</v>
      </c>
      <c r="D48" s="57">
        <v>0</v>
      </c>
      <c r="E48" s="39">
        <v>0</v>
      </c>
      <c r="F48" s="34">
        <v>0</v>
      </c>
      <c r="G48" s="34">
        <v>0</v>
      </c>
      <c r="H48" s="34">
        <v>0</v>
      </c>
      <c r="I48" s="34">
        <v>0</v>
      </c>
    </row>
    <row r="49" spans="1:11" ht="15.75" customHeight="1">
      <c r="A49" s="25" t="s">
        <v>45</v>
      </c>
      <c r="B49" s="20">
        <v>140</v>
      </c>
      <c r="C49" s="23">
        <v>0</v>
      </c>
      <c r="D49" s="24">
        <v>0</v>
      </c>
      <c r="E49" s="39">
        <f t="shared" si="0"/>
        <v>0</v>
      </c>
      <c r="F49" s="40">
        <v>0</v>
      </c>
      <c r="G49" s="40">
        <v>0</v>
      </c>
      <c r="H49" s="40">
        <v>0</v>
      </c>
      <c r="I49" s="40">
        <v>0</v>
      </c>
    </row>
    <row r="50" spans="1:11" ht="24" customHeight="1">
      <c r="A50" s="22" t="s">
        <v>46</v>
      </c>
      <c r="B50" s="23">
        <v>200</v>
      </c>
      <c r="C50" s="23">
        <v>13427.2</v>
      </c>
      <c r="D50" s="27">
        <v>13427.2</v>
      </c>
      <c r="E50" s="36">
        <v>9584.9</v>
      </c>
      <c r="F50" s="42">
        <v>4163.1000000000004</v>
      </c>
      <c r="G50" s="42">
        <v>1735.2</v>
      </c>
      <c r="H50" s="42">
        <v>1727.6</v>
      </c>
      <c r="I50" s="42">
        <v>1959.1</v>
      </c>
      <c r="K50" s="58" t="s">
        <v>138</v>
      </c>
    </row>
    <row r="51" spans="1:11" ht="28.5" customHeight="1">
      <c r="A51" s="43" t="s">
        <v>47</v>
      </c>
      <c r="B51" s="44">
        <v>210</v>
      </c>
      <c r="C51" s="45">
        <v>624.5</v>
      </c>
      <c r="D51" s="46">
        <v>624.5</v>
      </c>
      <c r="E51" s="47">
        <v>479</v>
      </c>
      <c r="F51" s="47">
        <v>150.69999999999999</v>
      </c>
      <c r="G51" s="47">
        <v>106.5</v>
      </c>
      <c r="H51" s="47">
        <v>113.9</v>
      </c>
      <c r="I51" s="47">
        <v>107.9</v>
      </c>
    </row>
    <row r="52" spans="1:11" ht="25.5">
      <c r="A52" s="25" t="s">
        <v>48</v>
      </c>
      <c r="B52" s="20">
        <v>212</v>
      </c>
      <c r="C52" s="23">
        <v>508.4</v>
      </c>
      <c r="D52" s="24">
        <v>508.4</v>
      </c>
      <c r="E52" s="33">
        <v>413.6</v>
      </c>
      <c r="F52" s="33">
        <v>116.9</v>
      </c>
      <c r="G52" s="34">
        <v>98</v>
      </c>
      <c r="H52" s="34">
        <v>99.4</v>
      </c>
      <c r="I52" s="34">
        <v>99.3</v>
      </c>
    </row>
    <row r="53" spans="1:11" ht="18.75">
      <c r="A53" s="25" t="s">
        <v>49</v>
      </c>
      <c r="B53" s="20">
        <v>213</v>
      </c>
      <c r="C53" s="23"/>
      <c r="D53" s="24">
        <v>0</v>
      </c>
      <c r="E53" s="33">
        <f t="shared" ref="E53:E67" si="1">F53+G53+H53+I53</f>
        <v>0</v>
      </c>
      <c r="F53" s="34">
        <v>0</v>
      </c>
      <c r="G53" s="34">
        <v>0</v>
      </c>
      <c r="H53" s="34">
        <v>0</v>
      </c>
      <c r="I53" s="34">
        <v>0</v>
      </c>
    </row>
    <row r="54" spans="1:11" ht="25.5">
      <c r="A54" s="25" t="s">
        <v>50</v>
      </c>
      <c r="B54" s="20">
        <v>214</v>
      </c>
      <c r="C54" s="23">
        <v>38</v>
      </c>
      <c r="D54" s="24">
        <v>38</v>
      </c>
      <c r="E54" s="33">
        <v>10</v>
      </c>
      <c r="F54" s="34">
        <v>2.5</v>
      </c>
      <c r="G54" s="34">
        <v>2.5</v>
      </c>
      <c r="H54" s="34">
        <v>2.5</v>
      </c>
      <c r="I54" s="34">
        <v>2.5</v>
      </c>
    </row>
    <row r="55" spans="1:11" ht="18.75">
      <c r="A55" s="25" t="s">
        <v>51</v>
      </c>
      <c r="B55" s="20">
        <v>215</v>
      </c>
      <c r="C55" s="23">
        <v>78.099999999999994</v>
      </c>
      <c r="D55" s="24">
        <v>78.099999999999994</v>
      </c>
      <c r="E55" s="33">
        <v>55.4</v>
      </c>
      <c r="F55" s="34">
        <v>31.3</v>
      </c>
      <c r="G55" s="34">
        <v>6</v>
      </c>
      <c r="H55" s="34">
        <v>12</v>
      </c>
      <c r="I55" s="34">
        <v>6.1</v>
      </c>
    </row>
    <row r="56" spans="1:11" ht="25.5">
      <c r="A56" s="43" t="s">
        <v>52</v>
      </c>
      <c r="B56" s="44">
        <v>220</v>
      </c>
      <c r="C56" s="45">
        <v>159</v>
      </c>
      <c r="D56" s="46">
        <v>159</v>
      </c>
      <c r="E56" s="48">
        <v>75</v>
      </c>
      <c r="F56" s="49">
        <v>18.8</v>
      </c>
      <c r="G56" s="49">
        <v>18.600000000000001</v>
      </c>
      <c r="H56" s="49">
        <v>18.8</v>
      </c>
      <c r="I56" s="49">
        <v>18.8</v>
      </c>
    </row>
    <row r="57" spans="1:11" ht="25.5">
      <c r="A57" s="43" t="s">
        <v>53</v>
      </c>
      <c r="B57" s="44">
        <v>230</v>
      </c>
      <c r="C57" s="45">
        <v>622.70000000000005</v>
      </c>
      <c r="D57" s="46">
        <v>622.70000000000005</v>
      </c>
      <c r="E57" s="47">
        <v>23.1</v>
      </c>
      <c r="F57" s="49">
        <v>10.199999999999999</v>
      </c>
      <c r="G57" s="49">
        <v>1.35</v>
      </c>
      <c r="H57" s="49">
        <v>1.4</v>
      </c>
      <c r="I57" s="49">
        <f>I58+I59+I60+I61+I62</f>
        <v>10.200000000000001</v>
      </c>
    </row>
    <row r="58" spans="1:11" ht="18.75">
      <c r="A58" s="25" t="s">
        <v>54</v>
      </c>
      <c r="B58" s="20">
        <v>231</v>
      </c>
      <c r="C58" s="23">
        <v>448.8</v>
      </c>
      <c r="D58" s="24">
        <v>448.8</v>
      </c>
      <c r="E58" s="33">
        <v>17.600000000000001</v>
      </c>
      <c r="F58" s="34">
        <v>8.8000000000000007</v>
      </c>
      <c r="G58" s="34">
        <v>0</v>
      </c>
      <c r="H58" s="34">
        <v>0</v>
      </c>
      <c r="I58" s="34">
        <v>8.8000000000000007</v>
      </c>
    </row>
    <row r="59" spans="1:11" ht="25.5">
      <c r="A59" s="25" t="s">
        <v>55</v>
      </c>
      <c r="B59" s="20">
        <v>232</v>
      </c>
      <c r="C59" s="23">
        <v>14.4</v>
      </c>
      <c r="D59" s="24">
        <v>14.4</v>
      </c>
      <c r="E59" s="33">
        <v>0.3</v>
      </c>
      <c r="F59" s="34">
        <v>0.1</v>
      </c>
      <c r="G59" s="34">
        <v>0.05</v>
      </c>
      <c r="H59" s="34">
        <v>0.1</v>
      </c>
      <c r="I59" s="40">
        <v>0.1</v>
      </c>
    </row>
    <row r="60" spans="1:11" ht="18.75">
      <c r="A60" s="25" t="s">
        <v>56</v>
      </c>
      <c r="B60" s="20">
        <v>233</v>
      </c>
      <c r="C60" s="23">
        <v>152.30000000000001</v>
      </c>
      <c r="D60" s="24">
        <v>152.30000000000001</v>
      </c>
      <c r="E60" s="33">
        <v>5.2</v>
      </c>
      <c r="F60" s="34">
        <v>1.3</v>
      </c>
      <c r="G60" s="34">
        <v>1.3</v>
      </c>
      <c r="H60" s="34">
        <v>1.3</v>
      </c>
      <c r="I60" s="34">
        <v>1.3</v>
      </c>
    </row>
    <row r="61" spans="1:11" ht="18.75">
      <c r="A61" s="25" t="s">
        <v>57</v>
      </c>
      <c r="B61" s="20">
        <v>234</v>
      </c>
      <c r="C61" s="23">
        <v>0</v>
      </c>
      <c r="D61" s="24">
        <v>0</v>
      </c>
      <c r="E61" s="33">
        <f t="shared" si="1"/>
        <v>0</v>
      </c>
      <c r="F61" s="34">
        <v>0</v>
      </c>
      <c r="G61" s="34">
        <v>0</v>
      </c>
      <c r="H61" s="34">
        <v>0</v>
      </c>
      <c r="I61" s="34">
        <v>0</v>
      </c>
    </row>
    <row r="62" spans="1:11" ht="18.75">
      <c r="A62" s="25" t="s">
        <v>58</v>
      </c>
      <c r="B62" s="20">
        <v>235</v>
      </c>
      <c r="C62" s="23">
        <v>7.2</v>
      </c>
      <c r="D62" s="24">
        <v>7.2</v>
      </c>
      <c r="E62" s="33">
        <v>0</v>
      </c>
      <c r="F62" s="34">
        <v>0</v>
      </c>
      <c r="G62" s="34">
        <v>0</v>
      </c>
      <c r="H62" s="34">
        <v>0</v>
      </c>
      <c r="I62" s="34">
        <v>0</v>
      </c>
    </row>
    <row r="63" spans="1:11" ht="18.75">
      <c r="A63" s="43" t="s">
        <v>59</v>
      </c>
      <c r="B63" s="44">
        <v>240</v>
      </c>
      <c r="C63" s="45">
        <v>9793.6</v>
      </c>
      <c r="D63" s="46">
        <v>9793.6</v>
      </c>
      <c r="E63" s="48">
        <v>6183.3</v>
      </c>
      <c r="F63" s="49">
        <v>2848.1</v>
      </c>
      <c r="G63" s="49">
        <v>1111.8</v>
      </c>
      <c r="H63" s="49">
        <v>1111.8</v>
      </c>
      <c r="I63" s="49">
        <v>1111.5999999999999</v>
      </c>
    </row>
    <row r="64" spans="1:11" ht="18.75">
      <c r="A64" s="43" t="s">
        <v>60</v>
      </c>
      <c r="B64" s="44">
        <v>250</v>
      </c>
      <c r="C64" s="45">
        <v>1733.3</v>
      </c>
      <c r="D64" s="59">
        <v>1733.3</v>
      </c>
      <c r="E64" s="48">
        <v>1227.5999999999999</v>
      </c>
      <c r="F64" s="50">
        <v>593.4</v>
      </c>
      <c r="G64" s="50">
        <v>211.4</v>
      </c>
      <c r="H64" s="50">
        <v>211.4</v>
      </c>
      <c r="I64" s="50">
        <v>211.4</v>
      </c>
    </row>
    <row r="65" spans="1:9" ht="25.5">
      <c r="A65" s="43" t="s">
        <v>61</v>
      </c>
      <c r="B65" s="44">
        <v>260</v>
      </c>
      <c r="C65" s="45">
        <v>431.5</v>
      </c>
      <c r="D65" s="46">
        <v>431.5</v>
      </c>
      <c r="E65" s="47">
        <v>1467.7</v>
      </c>
      <c r="F65" s="49">
        <v>509.6</v>
      </c>
      <c r="G65" s="49">
        <v>253.2</v>
      </c>
      <c r="H65" s="49">
        <v>238</v>
      </c>
      <c r="I65" s="49">
        <v>466.9</v>
      </c>
    </row>
    <row r="66" spans="1:9" ht="38.25">
      <c r="A66" s="43" t="s">
        <v>62</v>
      </c>
      <c r="B66" s="44">
        <v>270</v>
      </c>
      <c r="C66" s="45">
        <v>62.6</v>
      </c>
      <c r="D66" s="46">
        <v>62.6</v>
      </c>
      <c r="E66" s="47">
        <v>100</v>
      </c>
      <c r="F66" s="49">
        <v>25</v>
      </c>
      <c r="G66" s="49">
        <v>25</v>
      </c>
      <c r="H66" s="49">
        <v>25</v>
      </c>
      <c r="I66" s="49">
        <v>25</v>
      </c>
    </row>
    <row r="67" spans="1:9" ht="18.75">
      <c r="A67" s="43" t="s">
        <v>63</v>
      </c>
      <c r="B67" s="44">
        <v>280</v>
      </c>
      <c r="C67" s="45">
        <v>182.4</v>
      </c>
      <c r="D67" s="46">
        <v>182.4</v>
      </c>
      <c r="E67" s="47">
        <f t="shared" si="1"/>
        <v>182.4</v>
      </c>
      <c r="F67" s="49">
        <v>45.6</v>
      </c>
      <c r="G67" s="49">
        <v>45.6</v>
      </c>
      <c r="H67" s="49">
        <v>45.6</v>
      </c>
      <c r="I67" s="49">
        <v>45.6</v>
      </c>
    </row>
    <row r="68" spans="1:9" ht="18.75">
      <c r="A68" s="43" t="s">
        <v>139</v>
      </c>
      <c r="B68" s="44">
        <v>290</v>
      </c>
      <c r="C68" s="45">
        <v>0</v>
      </c>
      <c r="D68" s="46">
        <v>0</v>
      </c>
      <c r="E68" s="47">
        <v>29.2</v>
      </c>
      <c r="F68" s="49">
        <v>7.3</v>
      </c>
      <c r="G68" s="49">
        <v>7.3</v>
      </c>
      <c r="H68" s="49">
        <v>7.3</v>
      </c>
      <c r="I68" s="49">
        <v>7.3</v>
      </c>
    </row>
    <row r="69" spans="1:9" ht="25.5">
      <c r="A69" s="22" t="s">
        <v>64</v>
      </c>
      <c r="B69" s="23">
        <v>300</v>
      </c>
      <c r="C69" s="23">
        <v>1906</v>
      </c>
      <c r="D69" s="24">
        <v>1906</v>
      </c>
      <c r="E69" s="39">
        <v>1568</v>
      </c>
      <c r="F69" s="41">
        <v>390.6</v>
      </c>
      <c r="G69" s="41">
        <v>405.7</v>
      </c>
      <c r="H69" s="41">
        <v>385.7</v>
      </c>
      <c r="I69" s="41">
        <v>386</v>
      </c>
    </row>
    <row r="70" spans="1:9" ht="25.5">
      <c r="A70" s="25" t="s">
        <v>65</v>
      </c>
      <c r="B70" s="20">
        <v>310</v>
      </c>
      <c r="C70" s="23">
        <v>20</v>
      </c>
      <c r="D70" s="24">
        <v>20</v>
      </c>
      <c r="E70" s="39">
        <v>271</v>
      </c>
      <c r="F70" s="40">
        <v>67.7</v>
      </c>
      <c r="G70" s="40">
        <v>67.7</v>
      </c>
      <c r="H70" s="40">
        <v>67.7</v>
      </c>
      <c r="I70" s="40">
        <v>67.900000000000006</v>
      </c>
    </row>
    <row r="71" spans="1:9" ht="18.75">
      <c r="A71" s="25" t="s">
        <v>66</v>
      </c>
      <c r="B71" s="20">
        <v>320</v>
      </c>
      <c r="C71" s="23">
        <v>2.8</v>
      </c>
      <c r="D71" s="24">
        <v>2.8</v>
      </c>
      <c r="E71" s="39">
        <v>4</v>
      </c>
      <c r="F71" s="40">
        <v>1</v>
      </c>
      <c r="G71" s="40">
        <v>1</v>
      </c>
      <c r="H71" s="40">
        <v>1</v>
      </c>
      <c r="I71" s="40">
        <v>1</v>
      </c>
    </row>
    <row r="72" spans="1:9" ht="18.75">
      <c r="A72" s="25" t="s">
        <v>67</v>
      </c>
      <c r="B72" s="20">
        <v>330</v>
      </c>
      <c r="C72" s="23">
        <v>17.600000000000001</v>
      </c>
      <c r="D72" s="24">
        <v>17.600000000000001</v>
      </c>
      <c r="E72" s="39">
        <v>13</v>
      </c>
      <c r="F72" s="40">
        <v>2.5</v>
      </c>
      <c r="G72" s="40">
        <v>5.5</v>
      </c>
      <c r="H72" s="40">
        <v>2.5</v>
      </c>
      <c r="I72" s="40">
        <v>2.5</v>
      </c>
    </row>
    <row r="73" spans="1:9" ht="25.5">
      <c r="A73" s="25" t="s">
        <v>68</v>
      </c>
      <c r="B73" s="20">
        <v>340</v>
      </c>
      <c r="C73" s="23">
        <v>12</v>
      </c>
      <c r="D73" s="24">
        <v>12</v>
      </c>
      <c r="E73" s="39">
        <v>0</v>
      </c>
      <c r="F73" s="40">
        <v>0</v>
      </c>
      <c r="G73" s="40">
        <v>0</v>
      </c>
      <c r="H73" s="40">
        <v>0</v>
      </c>
      <c r="I73" s="40">
        <v>0</v>
      </c>
    </row>
    <row r="74" spans="1:9" ht="25.5">
      <c r="A74" s="25" t="s">
        <v>69</v>
      </c>
      <c r="B74" s="20">
        <v>350</v>
      </c>
      <c r="C74" s="23">
        <v>1775.4</v>
      </c>
      <c r="D74" s="24">
        <v>1775.4</v>
      </c>
      <c r="E74" s="39">
        <v>1178.0999999999999</v>
      </c>
      <c r="F74" s="40">
        <v>294.5</v>
      </c>
      <c r="G74" s="40">
        <v>294.5</v>
      </c>
      <c r="H74" s="40">
        <v>294.5</v>
      </c>
      <c r="I74" s="40">
        <v>294.5</v>
      </c>
    </row>
    <row r="75" spans="1:9" ht="51">
      <c r="A75" s="25" t="s">
        <v>70</v>
      </c>
      <c r="B75" s="20">
        <v>360</v>
      </c>
      <c r="C75" s="23">
        <v>35</v>
      </c>
      <c r="D75" s="24">
        <v>35</v>
      </c>
      <c r="E75" s="39">
        <v>80.900000000000006</v>
      </c>
      <c r="F75" s="40">
        <v>20.9</v>
      </c>
      <c r="G75" s="40">
        <v>20</v>
      </c>
      <c r="H75" s="40">
        <v>20</v>
      </c>
      <c r="I75" s="40">
        <v>20</v>
      </c>
    </row>
    <row r="76" spans="1:9" ht="25.5">
      <c r="A76" s="25" t="s">
        <v>71</v>
      </c>
      <c r="B76" s="20">
        <v>370</v>
      </c>
      <c r="C76" s="23">
        <v>1</v>
      </c>
      <c r="D76" s="24">
        <v>1</v>
      </c>
      <c r="E76" s="39">
        <v>1</v>
      </c>
      <c r="F76" s="40">
        <v>1</v>
      </c>
      <c r="G76" s="40">
        <v>0</v>
      </c>
      <c r="H76" s="40">
        <v>0</v>
      </c>
      <c r="I76" s="40">
        <v>0</v>
      </c>
    </row>
    <row r="77" spans="1:9" ht="25.5">
      <c r="A77" s="25" t="s">
        <v>72</v>
      </c>
      <c r="B77" s="20">
        <v>380</v>
      </c>
      <c r="C77" s="23">
        <v>40.700000000000003</v>
      </c>
      <c r="D77" s="24">
        <v>40.700000000000003</v>
      </c>
      <c r="E77" s="39">
        <v>20</v>
      </c>
      <c r="F77" s="40">
        <v>0</v>
      </c>
      <c r="G77" s="40">
        <v>20</v>
      </c>
      <c r="H77" s="40">
        <v>0</v>
      </c>
      <c r="I77" s="40">
        <v>0</v>
      </c>
    </row>
    <row r="78" spans="1:9" ht="25.5">
      <c r="A78" s="25" t="s">
        <v>140</v>
      </c>
      <c r="B78" s="20">
        <v>390</v>
      </c>
      <c r="C78" s="23">
        <v>1.5</v>
      </c>
      <c r="D78" s="24">
        <v>1.5</v>
      </c>
      <c r="E78" s="39">
        <v>0</v>
      </c>
      <c r="F78" s="40">
        <v>0</v>
      </c>
      <c r="G78" s="40">
        <v>0</v>
      </c>
      <c r="H78" s="40">
        <v>0</v>
      </c>
      <c r="I78" s="40">
        <v>0</v>
      </c>
    </row>
    <row r="79" spans="1:9" ht="25.5">
      <c r="A79" s="22" t="s">
        <v>73</v>
      </c>
      <c r="B79" s="23">
        <v>400</v>
      </c>
      <c r="C79" s="23">
        <v>56</v>
      </c>
      <c r="D79" s="28">
        <v>56</v>
      </c>
      <c r="E79" s="36">
        <v>56</v>
      </c>
      <c r="F79" s="37">
        <v>14</v>
      </c>
      <c r="G79" s="37">
        <v>14</v>
      </c>
      <c r="H79" s="37">
        <v>14</v>
      </c>
      <c r="I79" s="37">
        <v>14</v>
      </c>
    </row>
    <row r="80" spans="1:9" ht="18.75">
      <c r="A80" s="22" t="s">
        <v>74</v>
      </c>
      <c r="B80" s="23">
        <v>600</v>
      </c>
      <c r="C80" s="23">
        <v>0</v>
      </c>
      <c r="D80" s="28">
        <v>0</v>
      </c>
      <c r="E80" s="36">
        <v>0</v>
      </c>
      <c r="F80" s="37">
        <v>0</v>
      </c>
      <c r="G80" s="37">
        <v>0</v>
      </c>
      <c r="H80" s="37">
        <v>0</v>
      </c>
      <c r="I80" s="37">
        <v>0</v>
      </c>
    </row>
    <row r="81" spans="1:9" ht="25.5">
      <c r="A81" s="16" t="s">
        <v>75</v>
      </c>
      <c r="B81" s="20">
        <v>610</v>
      </c>
      <c r="C81" s="23">
        <v>350</v>
      </c>
      <c r="D81" s="24">
        <v>350</v>
      </c>
      <c r="E81" s="33">
        <v>0</v>
      </c>
      <c r="F81" s="34">
        <v>0</v>
      </c>
      <c r="G81" s="34">
        <v>0</v>
      </c>
      <c r="H81" s="34">
        <v>0</v>
      </c>
      <c r="I81" s="34">
        <v>0</v>
      </c>
    </row>
    <row r="82" spans="1:9" ht="38.25">
      <c r="A82" s="25" t="s">
        <v>76</v>
      </c>
      <c r="B82" s="20">
        <v>611</v>
      </c>
      <c r="C82" s="23">
        <v>350</v>
      </c>
      <c r="D82" s="24">
        <v>350</v>
      </c>
      <c r="E82" s="33">
        <v>0</v>
      </c>
      <c r="F82" s="34">
        <v>0</v>
      </c>
      <c r="G82" s="34">
        <v>0</v>
      </c>
      <c r="H82" s="34">
        <v>0</v>
      </c>
      <c r="I82" s="34">
        <v>0</v>
      </c>
    </row>
    <row r="83" spans="1:9" ht="38.25">
      <c r="A83" s="25" t="s">
        <v>77</v>
      </c>
      <c r="B83" s="20">
        <v>612</v>
      </c>
      <c r="C83" s="23"/>
      <c r="D83" s="24"/>
      <c r="E83" s="33"/>
      <c r="F83" s="34"/>
      <c r="G83" s="34"/>
      <c r="H83" s="34"/>
      <c r="I83" s="34"/>
    </row>
    <row r="84" spans="1:9" ht="18.75">
      <c r="A84" s="25" t="s">
        <v>78</v>
      </c>
      <c r="B84" s="20">
        <v>613</v>
      </c>
      <c r="C84" s="23"/>
      <c r="D84" s="24"/>
      <c r="E84" s="33"/>
      <c r="F84" s="34"/>
      <c r="G84" s="34"/>
      <c r="H84" s="34"/>
      <c r="I84" s="34"/>
    </row>
    <row r="85" spans="1:9" ht="25.5">
      <c r="A85" s="16" t="s">
        <v>79</v>
      </c>
      <c r="B85" s="20">
        <v>620</v>
      </c>
      <c r="C85" s="23"/>
      <c r="D85" s="24">
        <v>350</v>
      </c>
      <c r="E85" s="33">
        <v>350</v>
      </c>
      <c r="F85" s="34"/>
      <c r="G85" s="34">
        <v>350</v>
      </c>
      <c r="H85" s="34"/>
      <c r="I85" s="34"/>
    </row>
    <row r="86" spans="1:9" ht="18.75">
      <c r="A86" s="25" t="s">
        <v>80</v>
      </c>
      <c r="B86" s="20">
        <v>621</v>
      </c>
      <c r="C86" s="23"/>
      <c r="D86" s="24"/>
      <c r="E86" s="33"/>
      <c r="F86" s="34"/>
      <c r="G86" s="34"/>
      <c r="H86" s="34"/>
      <c r="I86" s="34"/>
    </row>
    <row r="87" spans="1:9" ht="25.5">
      <c r="A87" s="25" t="s">
        <v>81</v>
      </c>
      <c r="B87" s="20">
        <v>622</v>
      </c>
      <c r="C87" s="23"/>
      <c r="D87" s="24"/>
      <c r="E87" s="33"/>
      <c r="F87" s="34"/>
      <c r="G87" s="34"/>
      <c r="H87" s="34"/>
      <c r="I87" s="34"/>
    </row>
    <row r="88" spans="1:9" ht="38.25">
      <c r="A88" s="25" t="s">
        <v>82</v>
      </c>
      <c r="B88" s="20">
        <v>623</v>
      </c>
      <c r="C88" s="23"/>
      <c r="D88" s="24"/>
      <c r="E88" s="33"/>
      <c r="F88" s="34"/>
      <c r="G88" s="34"/>
      <c r="H88" s="34"/>
      <c r="I88" s="34"/>
    </row>
    <row r="89" spans="1:9" ht="25.5">
      <c r="A89" s="25" t="s">
        <v>83</v>
      </c>
      <c r="B89" s="20">
        <v>624</v>
      </c>
      <c r="C89" s="23"/>
      <c r="D89" s="24"/>
      <c r="E89" s="33"/>
      <c r="F89" s="34"/>
      <c r="G89" s="34"/>
      <c r="H89" s="34"/>
      <c r="I89" s="34"/>
    </row>
    <row r="90" spans="1:9" ht="25.5">
      <c r="A90" s="25" t="s">
        <v>84</v>
      </c>
      <c r="B90" s="20">
        <v>625</v>
      </c>
      <c r="C90" s="23"/>
      <c r="D90" s="24"/>
      <c r="E90" s="33"/>
      <c r="F90" s="34"/>
      <c r="G90" s="34"/>
      <c r="H90" s="34"/>
      <c r="I90" s="34"/>
    </row>
    <row r="91" spans="1:9" ht="18.75">
      <c r="A91" s="25" t="s">
        <v>85</v>
      </c>
      <c r="B91" s="20">
        <v>626</v>
      </c>
      <c r="C91" s="23">
        <v>350</v>
      </c>
      <c r="D91" s="24">
        <v>350</v>
      </c>
      <c r="E91" s="33">
        <v>0</v>
      </c>
      <c r="F91" s="34">
        <v>0</v>
      </c>
      <c r="G91" s="34">
        <v>0</v>
      </c>
      <c r="H91" s="34">
        <v>0</v>
      </c>
      <c r="I91" s="34">
        <v>0</v>
      </c>
    </row>
    <row r="92" spans="1:9" ht="18.75">
      <c r="A92" s="22" t="s">
        <v>86</v>
      </c>
      <c r="B92" s="23">
        <v>700</v>
      </c>
      <c r="C92" s="23">
        <v>0</v>
      </c>
      <c r="D92" s="28">
        <v>0</v>
      </c>
      <c r="E92" s="36">
        <v>102.8</v>
      </c>
      <c r="F92" s="37">
        <v>25.7</v>
      </c>
      <c r="G92" s="37">
        <v>25.7</v>
      </c>
      <c r="H92" s="37">
        <v>25.7</v>
      </c>
      <c r="I92" s="37">
        <v>25.7</v>
      </c>
    </row>
    <row r="93" spans="1:9" ht="25.5">
      <c r="A93" s="16" t="s">
        <v>87</v>
      </c>
      <c r="B93" s="20">
        <v>710</v>
      </c>
      <c r="C93" s="23">
        <v>0</v>
      </c>
      <c r="D93" s="24">
        <v>0</v>
      </c>
      <c r="E93" s="33">
        <v>102.8</v>
      </c>
      <c r="F93" s="34">
        <v>25.7</v>
      </c>
      <c r="G93" s="34">
        <v>25.7</v>
      </c>
      <c r="H93" s="34">
        <v>25.7</v>
      </c>
      <c r="I93" s="34">
        <v>25.7</v>
      </c>
    </row>
    <row r="94" spans="1:9" ht="18.75">
      <c r="A94" s="25" t="s">
        <v>88</v>
      </c>
      <c r="B94" s="20">
        <v>711</v>
      </c>
      <c r="C94" s="23"/>
      <c r="D94" s="24"/>
      <c r="E94" s="33"/>
      <c r="F94" s="34"/>
      <c r="G94" s="34"/>
      <c r="H94" s="34"/>
      <c r="I94" s="34"/>
    </row>
    <row r="95" spans="1:9" ht="18.75">
      <c r="A95" s="25" t="s">
        <v>89</v>
      </c>
      <c r="B95" s="20">
        <v>712</v>
      </c>
      <c r="C95" s="23"/>
      <c r="D95" s="24"/>
      <c r="E95" s="33"/>
      <c r="F95" s="34"/>
      <c r="G95" s="34"/>
      <c r="H95" s="34"/>
      <c r="I95" s="34"/>
    </row>
    <row r="96" spans="1:9" ht="18.75">
      <c r="A96" s="25" t="s">
        <v>90</v>
      </c>
      <c r="B96" s="20">
        <v>713</v>
      </c>
      <c r="C96" s="23">
        <v>0</v>
      </c>
      <c r="D96" s="24">
        <v>0</v>
      </c>
      <c r="E96" s="33">
        <v>102.8</v>
      </c>
      <c r="F96" s="34">
        <v>25.7</v>
      </c>
      <c r="G96" s="34">
        <v>25.7</v>
      </c>
      <c r="H96" s="34">
        <v>25.7</v>
      </c>
      <c r="I96" s="34">
        <v>25.7</v>
      </c>
    </row>
    <row r="97" spans="1:9" ht="18.75">
      <c r="A97" s="25" t="s">
        <v>78</v>
      </c>
      <c r="B97" s="20">
        <v>714</v>
      </c>
      <c r="C97" s="23"/>
      <c r="D97" s="24"/>
      <c r="E97" s="33"/>
      <c r="F97" s="34"/>
      <c r="G97" s="34"/>
      <c r="H97" s="34"/>
      <c r="I97" s="34"/>
    </row>
    <row r="98" spans="1:9" ht="25.5">
      <c r="A98" s="16" t="s">
        <v>91</v>
      </c>
      <c r="B98" s="20">
        <v>720</v>
      </c>
      <c r="C98" s="23"/>
      <c r="D98" s="24"/>
      <c r="E98" s="33"/>
      <c r="F98" s="34"/>
      <c r="G98" s="34"/>
      <c r="H98" s="34"/>
      <c r="I98" s="34"/>
    </row>
    <row r="99" spans="1:9" ht="18.75">
      <c r="A99" s="25" t="s">
        <v>88</v>
      </c>
      <c r="B99" s="20">
        <v>721</v>
      </c>
      <c r="C99" s="23"/>
      <c r="D99" s="24"/>
      <c r="E99" s="33"/>
      <c r="F99" s="34"/>
      <c r="G99" s="34"/>
      <c r="H99" s="34"/>
      <c r="I99" s="34"/>
    </row>
    <row r="100" spans="1:9" ht="18.75">
      <c r="A100" s="25" t="s">
        <v>89</v>
      </c>
      <c r="B100" s="20">
        <v>722</v>
      </c>
      <c r="C100" s="23"/>
      <c r="D100" s="24"/>
      <c r="E100" s="33"/>
      <c r="F100" s="34"/>
      <c r="G100" s="34"/>
      <c r="H100" s="34"/>
      <c r="I100" s="34"/>
    </row>
    <row r="101" spans="1:9" ht="18.75">
      <c r="A101" s="25" t="s">
        <v>90</v>
      </c>
      <c r="B101" s="20">
        <v>723</v>
      </c>
      <c r="C101" s="23"/>
      <c r="D101" s="24"/>
      <c r="E101" s="33"/>
      <c r="F101" s="34"/>
      <c r="G101" s="34"/>
      <c r="H101" s="34"/>
      <c r="I101" s="34"/>
    </row>
    <row r="102" spans="1:9" ht="18.75">
      <c r="A102" s="25" t="s">
        <v>92</v>
      </c>
      <c r="B102" s="20">
        <v>724</v>
      </c>
      <c r="C102" s="23"/>
      <c r="D102" s="24"/>
      <c r="E102" s="33"/>
      <c r="F102" s="34"/>
      <c r="G102" s="34"/>
      <c r="H102" s="34"/>
      <c r="I102" s="34"/>
    </row>
    <row r="103" spans="1:9" ht="18.75">
      <c r="A103" s="22" t="s">
        <v>93</v>
      </c>
      <c r="B103" s="23">
        <v>800</v>
      </c>
      <c r="C103" s="23">
        <v>16333.7</v>
      </c>
      <c r="D103" s="60">
        <f>D36+D81+D93</f>
        <v>16333.7</v>
      </c>
      <c r="E103" s="41">
        <f>F103+G103+H103+I103</f>
        <v>11267.499999999998</v>
      </c>
      <c r="F103" s="41">
        <f>F36+F81+F93</f>
        <v>4604.0999999999995</v>
      </c>
      <c r="G103" s="41">
        <f>G36+G81+G93</f>
        <v>2154.8999999999996</v>
      </c>
      <c r="H103" s="41">
        <f>H36+H81+H93</f>
        <v>2139.6999999999998</v>
      </c>
      <c r="I103" s="41">
        <f>I36+I81+I93</f>
        <v>2368.7999999999997</v>
      </c>
    </row>
    <row r="104" spans="1:9" ht="18.75">
      <c r="A104" s="22" t="s">
        <v>94</v>
      </c>
      <c r="B104" s="23">
        <v>900</v>
      </c>
      <c r="C104" s="23">
        <v>15739.2</v>
      </c>
      <c r="D104" s="60">
        <f>D50+D69+D79+D91</f>
        <v>15739.2</v>
      </c>
      <c r="E104" s="41">
        <v>11208.9</v>
      </c>
      <c r="F104" s="41">
        <f>F50+F69+F79+F91</f>
        <v>4567.7000000000007</v>
      </c>
      <c r="G104" s="41">
        <f>G50+G69+G79+G91</f>
        <v>2154.9</v>
      </c>
      <c r="H104" s="41">
        <f>H50+H69+H79+H91</f>
        <v>2127.2999999999997</v>
      </c>
      <c r="I104" s="41">
        <f>I50+I69+I79+I91</f>
        <v>2359.1</v>
      </c>
    </row>
    <row r="105" spans="1:9" ht="18.75">
      <c r="A105" s="22" t="s">
        <v>95</v>
      </c>
      <c r="B105" s="23">
        <v>1000</v>
      </c>
      <c r="C105" s="23">
        <v>594.5</v>
      </c>
      <c r="D105" s="41">
        <f t="shared" ref="D105:H105" si="2">D103-D104</f>
        <v>594.5</v>
      </c>
      <c r="E105" s="41">
        <f t="shared" si="2"/>
        <v>58.599999999998545</v>
      </c>
      <c r="F105" s="41">
        <f t="shared" si="2"/>
        <v>36.399999999998727</v>
      </c>
      <c r="G105" s="41">
        <f t="shared" si="2"/>
        <v>0</v>
      </c>
      <c r="H105" s="41">
        <f t="shared" si="2"/>
        <v>12.400000000000091</v>
      </c>
      <c r="I105" s="41">
        <v>9.8000000000000007</v>
      </c>
    </row>
    <row r="106" spans="1:9" ht="18.75">
      <c r="A106" s="22" t="s">
        <v>96</v>
      </c>
      <c r="B106" s="23"/>
      <c r="C106" s="23"/>
      <c r="D106" s="24"/>
      <c r="E106" s="33"/>
      <c r="F106" s="34"/>
      <c r="G106" s="34"/>
      <c r="H106" s="34"/>
      <c r="I106" s="34"/>
    </row>
    <row r="107" spans="1:9" ht="18.75">
      <c r="A107" s="16" t="s">
        <v>97</v>
      </c>
      <c r="B107" s="20">
        <v>1100</v>
      </c>
      <c r="C107" s="23">
        <v>163.75</v>
      </c>
      <c r="D107" s="24">
        <v>163.75</v>
      </c>
      <c r="E107" s="33">
        <v>117</v>
      </c>
      <c r="F107" s="34" t="s">
        <v>138</v>
      </c>
      <c r="G107" s="34" t="s">
        <v>138</v>
      </c>
      <c r="H107" s="34" t="s">
        <v>138</v>
      </c>
      <c r="I107" s="34" t="s">
        <v>138</v>
      </c>
    </row>
    <row r="108" spans="1:9" ht="18.75">
      <c r="A108" s="16" t="s">
        <v>98</v>
      </c>
      <c r="B108" s="20">
        <v>1200</v>
      </c>
      <c r="C108" s="23">
        <v>4039.3</v>
      </c>
      <c r="D108" s="24">
        <v>4039.3</v>
      </c>
      <c r="E108" s="33">
        <v>3462.1</v>
      </c>
      <c r="F108" s="34"/>
      <c r="G108" s="34"/>
      <c r="H108" s="34"/>
      <c r="I108" s="34"/>
    </row>
    <row r="109" spans="1:9" ht="18.75">
      <c r="A109" s="16" t="s">
        <v>99</v>
      </c>
      <c r="B109" s="20">
        <v>1300</v>
      </c>
      <c r="C109" s="23">
        <v>1910.7</v>
      </c>
      <c r="D109" s="24">
        <v>1910.7</v>
      </c>
      <c r="E109" s="33">
        <v>1925.5</v>
      </c>
      <c r="F109" s="34"/>
      <c r="G109" s="34"/>
      <c r="H109" s="34"/>
      <c r="I109" s="34"/>
    </row>
    <row r="110" spans="1:9" ht="18.75">
      <c r="A110" s="16" t="s">
        <v>100</v>
      </c>
      <c r="B110" s="20">
        <v>1400</v>
      </c>
      <c r="C110" s="23"/>
      <c r="D110" s="24"/>
      <c r="E110" s="33">
        <v>0</v>
      </c>
      <c r="F110" s="34">
        <v>0</v>
      </c>
      <c r="G110" s="34">
        <v>0</v>
      </c>
      <c r="H110" s="34">
        <v>0</v>
      </c>
      <c r="I110" s="34">
        <v>0</v>
      </c>
    </row>
    <row r="111" spans="1:9" ht="38.25">
      <c r="A111" s="16" t="s">
        <v>101</v>
      </c>
      <c r="B111" s="20">
        <v>1500</v>
      </c>
      <c r="C111" s="23"/>
      <c r="D111" s="24"/>
      <c r="E111" s="33">
        <v>0</v>
      </c>
      <c r="F111" s="34">
        <v>0</v>
      </c>
      <c r="G111" s="34">
        <v>0</v>
      </c>
      <c r="H111" s="34">
        <v>0</v>
      </c>
      <c r="I111" s="34">
        <v>0</v>
      </c>
    </row>
    <row r="112" spans="1:9">
      <c r="A112" s="29"/>
      <c r="B112" s="18"/>
      <c r="C112" s="18"/>
      <c r="D112" s="18"/>
      <c r="E112" s="18"/>
      <c r="F112" s="30"/>
      <c r="G112" s="18"/>
      <c r="H112" s="18"/>
      <c r="I112" s="18"/>
    </row>
    <row r="113" spans="1:11" ht="15.75">
      <c r="A113" s="53" t="s">
        <v>102</v>
      </c>
      <c r="B113" s="76" t="s">
        <v>24</v>
      </c>
      <c r="C113" s="76"/>
      <c r="D113" s="54"/>
      <c r="E113" s="54" t="s">
        <v>130</v>
      </c>
      <c r="F113" s="54"/>
      <c r="G113" s="54"/>
      <c r="H113" s="54"/>
      <c r="I113" s="54"/>
      <c r="J113" s="55"/>
      <c r="K113" s="55"/>
    </row>
    <row r="114" spans="1:11" ht="15.75">
      <c r="A114" s="53"/>
      <c r="B114" s="54"/>
      <c r="C114" s="54"/>
      <c r="D114" s="54"/>
      <c r="E114" s="54"/>
      <c r="F114" s="54"/>
      <c r="G114" s="54"/>
      <c r="H114" s="54"/>
      <c r="I114" s="54"/>
      <c r="J114" s="55"/>
      <c r="K114" s="55"/>
    </row>
    <row r="115" spans="1:11" ht="15.75">
      <c r="A115" s="53" t="s">
        <v>103</v>
      </c>
      <c r="B115" s="76" t="s">
        <v>24</v>
      </c>
      <c r="C115" s="76"/>
      <c r="D115" s="54"/>
      <c r="E115" s="54" t="s">
        <v>131</v>
      </c>
      <c r="F115" s="54"/>
      <c r="G115" s="54"/>
      <c r="H115" s="54"/>
      <c r="I115" s="54"/>
      <c r="J115" s="55"/>
      <c r="K115" s="55"/>
    </row>
    <row r="116" spans="1:11">
      <c r="A116" s="31"/>
      <c r="B116" s="32"/>
      <c r="C116" s="32"/>
      <c r="D116" s="31"/>
      <c r="E116" s="31"/>
      <c r="F116" s="31"/>
      <c r="G116" s="31"/>
      <c r="H116" s="31"/>
      <c r="I116" s="31"/>
    </row>
    <row r="117" spans="1:11">
      <c r="A117" s="18"/>
    </row>
    <row r="118" spans="1:11">
      <c r="A118" s="18"/>
    </row>
    <row r="133" spans="9:9">
      <c r="I133" s="8">
        <v>0</v>
      </c>
    </row>
  </sheetData>
  <mergeCells count="49">
    <mergeCell ref="B113:C113"/>
    <mergeCell ref="B115:C115"/>
    <mergeCell ref="F33:I33"/>
    <mergeCell ref="B29:I29"/>
    <mergeCell ref="A30:I30"/>
    <mergeCell ref="A31:I31"/>
    <mergeCell ref="A33:A34"/>
    <mergeCell ref="B33:B34"/>
    <mergeCell ref="C33:C34"/>
    <mergeCell ref="D33:D34"/>
    <mergeCell ref="E33:E34"/>
    <mergeCell ref="B28:I28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I27"/>
    <mergeCell ref="B19:E19"/>
    <mergeCell ref="F19:I19"/>
    <mergeCell ref="B20:E20"/>
    <mergeCell ref="F20:I20"/>
    <mergeCell ref="B21:E21"/>
    <mergeCell ref="F21:I21"/>
    <mergeCell ref="F16:I16"/>
    <mergeCell ref="B17:E17"/>
    <mergeCell ref="F17:I17"/>
    <mergeCell ref="B18:E18"/>
    <mergeCell ref="F18:I18"/>
    <mergeCell ref="G15:I15"/>
    <mergeCell ref="B8:B9"/>
    <mergeCell ref="C8:C9"/>
    <mergeCell ref="D8:D9"/>
    <mergeCell ref="E8:E9"/>
    <mergeCell ref="G13:H13"/>
    <mergeCell ref="G12:H12"/>
    <mergeCell ref="G11:H11"/>
    <mergeCell ref="G10:H10"/>
    <mergeCell ref="A1:A2"/>
    <mergeCell ref="B1:I1"/>
    <mergeCell ref="B2:I2"/>
    <mergeCell ref="B3:B4"/>
    <mergeCell ref="C3:C4"/>
    <mergeCell ref="D3:E4"/>
  </mergeCells>
  <pageMargins left="0.23622047244094491" right="0.23622047244094491" top="0.74803149606299213" bottom="0.39370078740157483" header="0.31496062992125984" footer="0.31496062992125984"/>
  <pageSetup paperSize="9" scale="8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ФП</vt:lpstr>
      <vt:lpstr>ФП!Область_печати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2020-03-25T12:46:48Z</dcterms:modified>
</cp:coreProperties>
</file>