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3410" yWindow="135" windowWidth="12510" windowHeight="14385"/>
  </bookViews>
  <sheets>
    <sheet name="КПК1010160" sheetId="1" r:id="rId1"/>
  </sheets>
  <definedNames>
    <definedName name="_xlnm.Print_Area" localSheetId="0">КПК1010160!$A$1:$BQ$91</definedName>
  </definedNames>
  <calcPr calcId="145621"/>
</workbook>
</file>

<file path=xl/calcChain.xml><?xml version="1.0" encoding="utf-8"?>
<calcChain xmlns="http://schemas.openxmlformats.org/spreadsheetml/2006/main">
  <c r="AK48" i="1" l="1"/>
  <c r="BD48" i="1"/>
  <c r="BI48" i="1"/>
  <c r="BN48" i="1" s="1"/>
  <c r="BH71" i="1" l="1"/>
  <c r="BC71" i="1"/>
  <c r="AX71" i="1"/>
  <c r="BC75" i="1"/>
  <c r="AI71" i="1"/>
  <c r="AS68" i="1"/>
  <c r="BM71" i="1" l="1"/>
  <c r="AL58" i="1"/>
  <c r="AL57" i="1"/>
  <c r="V58" i="1"/>
  <c r="V57" i="1"/>
  <c r="AA57" i="1" s="1"/>
  <c r="AQ57" i="1"/>
  <c r="AW57" i="1"/>
  <c r="BB57" i="1"/>
  <c r="BI46" i="1"/>
  <c r="BI47" i="1"/>
  <c r="BI45" i="1"/>
  <c r="BD46" i="1"/>
  <c r="BD47" i="1"/>
  <c r="BD45" i="1"/>
  <c r="AU49" i="1"/>
  <c r="AZ46" i="1"/>
  <c r="AZ45" i="1"/>
  <c r="AF49" i="1"/>
  <c r="AA49" i="1"/>
  <c r="BD49" i="1" s="1"/>
  <c r="AK46" i="1"/>
  <c r="AK47" i="1"/>
  <c r="AK45" i="1"/>
  <c r="BN47" i="1" l="1"/>
  <c r="AZ49" i="1"/>
  <c r="AS75" i="1"/>
  <c r="AS76" i="1"/>
  <c r="AK49" i="1"/>
  <c r="BN45" i="1"/>
  <c r="BN46" i="1"/>
  <c r="V59" i="1"/>
  <c r="AL59" i="1"/>
  <c r="BG57" i="1"/>
  <c r="AN68" i="1"/>
  <c r="Y68" i="1"/>
  <c r="BB58" i="1"/>
  <c r="BB59" i="1" s="1"/>
  <c r="AW58" i="1"/>
  <c r="AW59" i="1" s="1"/>
  <c r="AQ58" i="1"/>
  <c r="AQ59" i="1" s="1"/>
  <c r="AG59" i="1"/>
  <c r="Q59" i="1"/>
  <c r="AA58" i="1"/>
  <c r="AA59" i="1" s="1"/>
  <c r="AD75" i="1" l="1"/>
  <c r="AI75" i="1" s="1"/>
  <c r="AD76" i="1"/>
  <c r="AX75" i="1"/>
  <c r="BG58" i="1"/>
  <c r="BG59" i="1" s="1"/>
  <c r="BC79" i="1"/>
  <c r="BH79" i="1"/>
  <c r="AI79" i="1"/>
  <c r="BH76" i="1"/>
  <c r="BC76" i="1"/>
  <c r="AX76" i="1"/>
  <c r="AI76" i="1"/>
  <c r="BH72" i="1"/>
  <c r="BC72" i="1"/>
  <c r="AX72" i="1"/>
  <c r="AI72" i="1"/>
  <c r="BH68" i="1"/>
  <c r="BC68" i="1"/>
  <c r="AX68" i="1"/>
  <c r="AI68" i="1"/>
  <c r="BI49" i="1"/>
  <c r="BH75" i="1" l="1"/>
  <c r="BM75" i="1" s="1"/>
  <c r="BM68" i="1"/>
  <c r="BM72" i="1"/>
  <c r="BM76" i="1"/>
  <c r="BM79" i="1"/>
  <c r="BN49" i="1"/>
  <c r="AX79" i="1"/>
</calcChain>
</file>

<file path=xl/sharedStrings.xml><?xml version="1.0" encoding="utf-8"?>
<sst xmlns="http://schemas.openxmlformats.org/spreadsheetml/2006/main" count="156" uniqueCount="100">
  <si>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</si>
  <si>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</si>
  <si>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</si>
  <si>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</si>
  <si>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</si>
  <si>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</si>
  <si>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</si>
  <si>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</si>
  <si>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</si>
  <si>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</si>
  <si>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</si>
  <si>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</si>
  <si>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</si>
  <si>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</si>
  <si>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</si>
  <si>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</si>
  <si>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</si>
  <si>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</si>
  <si>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</si>
  <si>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</si>
  <si>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formula=RC[-10]+RC[-5]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</si>
  <si>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</si>
  <si>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</si>
  <si>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</si>
  <si>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</si>
  <si>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</si>
  <si>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</si>
  <si>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</si>
  <si>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</si>
  <si>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</si>
  <si>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</si>
  <si>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</si>
  <si>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</si>
  <si>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formula=RC[-14]-RC[-29]</t>
  </si>
  <si>
    <t>(КФКВК)</t>
  </si>
  <si>
    <t>(код)</t>
  </si>
  <si>
    <t>2.</t>
  </si>
  <si>
    <t>3.</t>
  </si>
  <si>
    <t>про виконання паспорта бюджетної програми</t>
  </si>
  <si>
    <t>zp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</si>
  <si>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</si>
  <si>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</si>
  <si>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</si>
  <si>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</si>
  <si>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</si>
  <si>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</si>
  <si>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</si>
  <si>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</si>
  <si>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</si>
  <si>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</si>
  <si>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</si>
  <si>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</si>
  <si>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</si>
  <si>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</si>
  <si>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</si>
  <si>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</si>
  <si>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УСЬОГО</t>
  </si>
  <si>
    <t>Усього</t>
  </si>
  <si>
    <t/>
  </si>
  <si>
    <t>1000000</t>
  </si>
  <si>
    <t>Управління культури і туризму виконавчого комітету Рівненської міської ради</t>
  </si>
  <si>
    <t>Т.А.Максименко</t>
  </si>
  <si>
    <t>місцевого бюджету на 2019  рік</t>
  </si>
  <si>
    <t>1010000</t>
  </si>
  <si>
    <t xml:space="preserve">  </t>
  </si>
  <si>
    <t>Головний бухгалтер</t>
  </si>
  <si>
    <t>В.Т.Гудима</t>
  </si>
  <si>
    <t xml:space="preserve">Начальник управління </t>
  </si>
  <si>
    <t>відс.</t>
  </si>
  <si>
    <t>грн.</t>
  </si>
  <si>
    <t>Будівництво установ та закладів культури</t>
  </si>
  <si>
    <t>Забезпечення належного рівня доступу до отримання послуг установ та закладів культури</t>
  </si>
  <si>
    <t>Забезпечення розвитку інфраструктури території</t>
  </si>
  <si>
    <t>Забезпечення будівництва об"єктів</t>
  </si>
  <si>
    <t>Завдання. Забезпечення будівництва об"єктів</t>
  </si>
  <si>
    <t>Будівництво накриттів з влаштуванням благоустрою над підземною частиною споруд "На Гірці" з консервацією та пристосуванням підземної частини споруд під квест-кімнати на вул. Соборна, 3д у м. Рівне (співфінансування по Єврогранту)</t>
  </si>
  <si>
    <t>Будівництво майданчиків для відпочинку з благоустроєм території на вул.Князя Володимира (парк біля Палацу дітей та молоді) у м.Рівному</t>
  </si>
  <si>
    <t xml:space="preserve">Будівництво тротуарів з благоустроєм території на вул.Князя Володимира (парк біля Палацу дітей та молоді) у м.Рівному  </t>
  </si>
  <si>
    <t xml:space="preserve">Будівництво мережі зовнішнього освітлення та благоустрій території на вул.Князя Володимира (парк біля Палацу дітей та молоді) у м.Рівному </t>
  </si>
  <si>
    <t xml:space="preserve">Програма реалізації проекту "Таємничі підземелля Рівного. Культурна спадщина
як елемент інтерактивного вивчення історії краю" на 2018 – 2020 роки
</t>
  </si>
  <si>
    <t>Міська цільова програма "Громадський бюджет у місті Рівному на 2016 – 2020 роки"</t>
  </si>
  <si>
    <t>Показники затрат</t>
  </si>
  <si>
    <t>Показники продукту</t>
  </si>
  <si>
    <t>Показники ефективності</t>
  </si>
  <si>
    <t>Показники якості</t>
  </si>
  <si>
    <t>кв.м.</t>
  </si>
  <si>
    <t>Проектно-кошторисна документація</t>
  </si>
  <si>
    <t>кількість об"єктів, які планується побудувати</t>
  </si>
  <si>
    <t>од.</t>
  </si>
  <si>
    <t>Програма реалізації проекту "Таємничі підземелля Рівного. Культурна спадщина
як елемент інтерактивного вивчення історії краю" на 2018 – 2020 роки</t>
  </si>
  <si>
    <t>обсяг будівництва об"єктів</t>
  </si>
  <si>
    <t>середні витрати на будівництво об"єкта</t>
  </si>
  <si>
    <t>середні витрати на 1 кв.м. будівництва об"єкта</t>
  </si>
  <si>
    <t>Розрахункова іфнормація</t>
  </si>
  <si>
    <t>рівень готовності об"єкта будівництва</t>
  </si>
  <si>
    <t>0443</t>
  </si>
  <si>
    <t>Відхилення виникло у зв"язку з перенесенням робіт на 2020 рік</t>
  </si>
  <si>
    <t>Відхилення не виявлено</t>
  </si>
  <si>
    <t>Програма є актуальною для подальшої її реалізації. Касові видатки менші по причині, що будівництво об"єктів не освоєно в повному обсязі у зв"язку із перенесенням робіт на 2020 рік</t>
  </si>
  <si>
    <t>Касові видатки менші по причині, що будівництво об"єктів не освоєно в повному обсязі у зв"язку із перенесенням робіт на 2020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</si>
</sst>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2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0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0" fontId="2" fillId="0" borderId="0" xfId="0" applyFont="1" applyBorder="1" applyAlignment="1"/>
    <xf numFmtId="164" fontId="1" fillId="0" borderId="0" xfId="0" applyNumberFormat="1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/>
    <xf numFmtId="0" fontId="10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/>
    <xf numFmtId="0" fontId="4" fillId="0" borderId="0" xfId="0" applyFont="1"/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/>
    <xf numFmtId="164" fontId="7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0" fontId="7" fillId="0" borderId="0" xfId="0" applyFont="1"/>
    <xf numFmtId="164" fontId="4" fillId="0" borderId="0" xfId="0" applyNumberFormat="1" applyFont="1" applyBorder="1" applyAlignment="1">
      <alignment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/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164" fontId="6" fillId="0" borderId="2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" fontId="1" fillId="0" borderId="5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wrapText="1"/>
    </xf>
    <xf numFmtId="0" fontId="9" fillId="0" borderId="4" xfId="0" applyFont="1" applyBorder="1" applyAlignment="1">
      <alignment horizontal="left" wrapText="1"/>
    </xf>
    <xf numFmtId="4" fontId="1" fillId="0" borderId="2" xfId="0" applyNumberFormat="1" applyFont="1" applyBorder="1" applyAlignment="1">
      <alignment horizontal="center" vertical="center" wrapText="1"/>
    </xf>
    <xf numFmtId="2" fontId="6" fillId="0" borderId="5" xfId="0" applyNumberFormat="1" applyFont="1" applyBorder="1" applyAlignment="1">
      <alignment horizontal="center" vertical="center" wrapText="1"/>
    </xf>
    <xf numFmtId="0" fontId="6" fillId="0" borderId="3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2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2" fontId="6" fillId="0" borderId="2" xfId="0" applyNumberFormat="1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top" wrapText="1"/>
    </xf>
    <xf numFmtId="0" fontId="9" fillId="0" borderId="3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  <xf numFmtId="49" fontId="6" fillId="0" borderId="2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left" vertical="top" wrapText="1"/>
    </xf>
    <xf numFmtId="49" fontId="1" fillId="0" borderId="3" xfId="0" applyNumberFormat="1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wrapText="1"/>
    </xf>
    <xf numFmtId="4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3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0" fillId="0" borderId="4" xfId="0" applyBorder="1" applyAlignment="1">
      <alignment horizontal="left" wrapText="1"/>
    </xf>
    <xf numFmtId="49" fontId="3" fillId="0" borderId="4" xfId="0" quotePrefix="1" applyNumberFormat="1" applyFont="1" applyBorder="1" applyAlignment="1">
      <alignment horizontal="center" wrapText="1"/>
    </xf>
    <xf numFmtId="49" fontId="3" fillId="0" borderId="4" xfId="0" applyNumberFormat="1" applyFont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3" fillId="0" borderId="4" xfId="0" quotePrefix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3" fillId="0" borderId="4" xfId="0" quotePrefix="1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2" fillId="0" borderId="6" xfId="0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wrapText="1"/>
    </xf>
    <xf numFmtId="0" fontId="0" fillId="0" borderId="3" xfId="0" applyFont="1" applyBorder="1" applyAlignment="1">
      <alignment horizontal="center" wrapText="1"/>
    </xf>
    <xf numFmtId="0" fontId="0" fillId="0" borderId="1" xfId="0" applyFont="1" applyBorder="1" applyAlignment="1">
      <alignment horizont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1" fillId="0" borderId="5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49" fontId="1" fillId="0" borderId="2" xfId="0" applyNumberFormat="1" applyFont="1" applyBorder="1" applyAlignment="1">
      <alignment horizontal="left" vertical="center" wrapText="1"/>
    </xf>
    <xf numFmtId="1" fontId="1" fillId="0" borderId="2" xfId="0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" fillId="0" borderId="9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2" fontId="1" fillId="0" borderId="2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top" wrapText="1"/>
    </xf>
    <xf numFmtId="0" fontId="0" fillId="0" borderId="3" xfId="0" applyFont="1" applyFill="1" applyBorder="1" applyAlignment="1">
      <alignment horizontal="center" vertical="top" wrapText="1"/>
    </xf>
    <xf numFmtId="0" fontId="0" fillId="0" borderId="1" xfId="0" applyFont="1" applyFill="1" applyBorder="1" applyAlignment="1">
      <alignment horizontal="center" vertical="top" wrapText="1"/>
    </xf>
    <xf numFmtId="49" fontId="1" fillId="0" borderId="2" xfId="0" applyNumberFormat="1" applyFont="1" applyFill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6" fillId="0" borderId="5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2" fontId="6" fillId="0" borderId="3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93"/>
  <sheetViews>
    <sheetView tabSelected="1" topLeftCell="A33" zoomScale="91" zoomScaleNormal="91" workbookViewId="0">
      <selection activeCell="CC52" sqref="CC52"/>
    </sheetView>
  </sheetViews>
  <sheetFormatPr defaultRowHeight="12.75" x14ac:dyDescent="0.2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13" t="s">
        <v>51</v>
      </c>
      <c r="AP2" s="113"/>
      <c r="AQ2" s="113"/>
      <c r="AR2" s="113"/>
      <c r="AS2" s="113"/>
      <c r="AT2" s="113"/>
      <c r="AU2" s="113"/>
      <c r="AV2" s="113"/>
      <c r="AW2" s="113"/>
      <c r="AX2" s="113"/>
      <c r="AY2" s="113"/>
      <c r="AZ2" s="113"/>
      <c r="BA2" s="113"/>
      <c r="BB2" s="113"/>
      <c r="BC2" s="113"/>
      <c r="BD2" s="113"/>
      <c r="BE2" s="113"/>
      <c r="BF2" s="113"/>
      <c r="BG2" s="113"/>
      <c r="BH2" s="113"/>
      <c r="BI2" s="113"/>
      <c r="BJ2" s="113"/>
      <c r="BK2" s="113"/>
      <c r="BL2" s="113"/>
    </row>
    <row r="3" spans="1:64" ht="9" customHeight="1" x14ac:dyDescent="0.2">
      <c r="AO3" s="113"/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</row>
    <row r="4" spans="1:64" ht="15.75" customHeight="1" x14ac:dyDescent="0.2"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13"/>
      <c r="AP5" s="113"/>
      <c r="AQ5" s="113"/>
      <c r="AR5" s="113"/>
      <c r="AS5" s="113"/>
      <c r="AT5" s="113"/>
      <c r="AU5" s="113"/>
      <c r="AV5" s="113"/>
      <c r="AW5" s="113"/>
      <c r="AX5" s="113"/>
      <c r="AY5" s="113"/>
      <c r="AZ5" s="113"/>
      <c r="BA5" s="113"/>
      <c r="BB5" s="113"/>
      <c r="BC5" s="113"/>
      <c r="BD5" s="113"/>
      <c r="BE5" s="113"/>
      <c r="BF5" s="113"/>
      <c r="BG5" s="113"/>
      <c r="BH5" s="113"/>
      <c r="BI5" s="113"/>
      <c r="BJ5" s="113"/>
      <c r="BK5" s="113"/>
      <c r="BL5" s="113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3"/>
      <c r="BF6" s="113"/>
      <c r="BG6" s="113"/>
      <c r="BH6" s="113"/>
      <c r="BI6" s="113"/>
      <c r="BJ6" s="113"/>
      <c r="BK6" s="113"/>
      <c r="BL6" s="113"/>
    </row>
    <row r="7" spans="1:64" ht="9.75" hidden="1" customHeight="1" x14ac:dyDescent="0.2">
      <c r="A7" s="114"/>
      <c r="B7" s="114"/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  <c r="U7" s="114"/>
      <c r="V7" s="114"/>
      <c r="W7" s="114"/>
      <c r="X7" s="114"/>
      <c r="Y7" s="114"/>
      <c r="Z7" s="114"/>
      <c r="AA7" s="114"/>
      <c r="AB7" s="114"/>
      <c r="AC7" s="114"/>
      <c r="AD7" s="114"/>
      <c r="AE7" s="114"/>
      <c r="AF7" s="114"/>
      <c r="AG7" s="114"/>
      <c r="AH7" s="114"/>
      <c r="AI7" s="114"/>
      <c r="AJ7" s="114"/>
      <c r="AK7" s="114"/>
      <c r="AL7" s="114"/>
      <c r="AM7" s="114"/>
      <c r="AN7" s="114"/>
      <c r="AO7" s="114"/>
      <c r="AP7" s="114"/>
      <c r="AQ7" s="114"/>
      <c r="AR7" s="114"/>
      <c r="AS7" s="114"/>
      <c r="AT7" s="114"/>
      <c r="AU7" s="114"/>
      <c r="AV7" s="114"/>
      <c r="AW7" s="114"/>
      <c r="AX7" s="114"/>
      <c r="AY7" s="114"/>
      <c r="AZ7" s="114"/>
      <c r="BA7" s="114"/>
      <c r="BB7" s="114"/>
      <c r="BC7" s="114"/>
      <c r="BD7" s="114"/>
      <c r="BE7" s="114"/>
      <c r="BF7" s="114"/>
      <c r="BG7" s="114"/>
      <c r="BH7" s="114"/>
      <c r="BI7" s="114"/>
      <c r="BJ7" s="114"/>
      <c r="BK7" s="114"/>
      <c r="BL7" s="114"/>
    </row>
    <row r="8" spans="1:64" ht="9.75" hidden="1" customHeight="1" x14ac:dyDescent="0.2">
      <c r="A8" s="114"/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114"/>
      <c r="V8" s="114"/>
      <c r="W8" s="114"/>
      <c r="X8" s="114"/>
      <c r="Y8" s="114"/>
      <c r="Z8" s="114"/>
      <c r="AA8" s="114"/>
      <c r="AB8" s="114"/>
      <c r="AC8" s="114"/>
      <c r="AD8" s="114"/>
      <c r="AE8" s="114"/>
      <c r="AF8" s="114"/>
      <c r="AG8" s="114"/>
      <c r="AH8" s="114"/>
      <c r="AI8" s="114"/>
      <c r="AJ8" s="114"/>
      <c r="AK8" s="114"/>
      <c r="AL8" s="114"/>
      <c r="AM8" s="114"/>
      <c r="AN8" s="114"/>
      <c r="AO8" s="114"/>
      <c r="AP8" s="114"/>
      <c r="AQ8" s="114"/>
      <c r="AR8" s="114"/>
      <c r="AS8" s="114"/>
      <c r="AT8" s="114"/>
      <c r="AU8" s="114"/>
      <c r="AV8" s="114"/>
      <c r="AW8" s="114"/>
      <c r="AX8" s="114"/>
      <c r="AY8" s="114"/>
      <c r="AZ8" s="114"/>
      <c r="BA8" s="114"/>
      <c r="BB8" s="114"/>
      <c r="BC8" s="114"/>
      <c r="BD8" s="114"/>
      <c r="BE8" s="114"/>
      <c r="BF8" s="114"/>
      <c r="BG8" s="114"/>
      <c r="BH8" s="114"/>
      <c r="BI8" s="114"/>
      <c r="BJ8" s="114"/>
      <c r="BK8" s="114"/>
      <c r="BL8" s="114"/>
    </row>
    <row r="9" spans="1:64" ht="8.25" hidden="1" customHeight="1" x14ac:dyDescent="0.2">
      <c r="A9" s="114"/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  <c r="AB9" s="114"/>
      <c r="AC9" s="114"/>
      <c r="AD9" s="114"/>
      <c r="AE9" s="114"/>
      <c r="AF9" s="114"/>
      <c r="AG9" s="114"/>
      <c r="AH9" s="114"/>
      <c r="AI9" s="114"/>
      <c r="AJ9" s="114"/>
      <c r="AK9" s="114"/>
      <c r="AL9" s="114"/>
      <c r="AM9" s="114"/>
      <c r="AN9" s="114"/>
      <c r="AO9" s="114"/>
      <c r="AP9" s="114"/>
      <c r="AQ9" s="114"/>
      <c r="AR9" s="114"/>
      <c r="AS9" s="114"/>
      <c r="AT9" s="114"/>
      <c r="AU9" s="114"/>
      <c r="AV9" s="114"/>
      <c r="AW9" s="114"/>
      <c r="AX9" s="114"/>
      <c r="AY9" s="114"/>
      <c r="AZ9" s="114"/>
      <c r="BA9" s="114"/>
      <c r="BB9" s="114"/>
      <c r="BC9" s="114"/>
      <c r="BD9" s="114"/>
      <c r="BE9" s="114"/>
      <c r="BF9" s="114"/>
      <c r="BG9" s="114"/>
      <c r="BH9" s="114"/>
      <c r="BI9" s="114"/>
      <c r="BJ9" s="114"/>
      <c r="BK9" s="114"/>
      <c r="BL9" s="114"/>
    </row>
    <row r="10" spans="1:64" ht="15.75" x14ac:dyDescent="0.2">
      <c r="A10" s="117" t="s">
        <v>21</v>
      </c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117"/>
      <c r="BD10" s="117"/>
      <c r="BE10" s="117"/>
      <c r="BF10" s="117"/>
      <c r="BG10" s="117"/>
      <c r="BH10" s="117"/>
      <c r="BI10" s="117"/>
      <c r="BJ10" s="117"/>
      <c r="BK10" s="117"/>
      <c r="BL10" s="117"/>
    </row>
    <row r="11" spans="1:64" ht="15.75" customHeight="1" x14ac:dyDescent="0.2">
      <c r="A11" s="117" t="s">
        <v>38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</row>
    <row r="12" spans="1:64" ht="15.75" customHeight="1" x14ac:dyDescent="0.2">
      <c r="A12" s="117" t="s">
        <v>62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</row>
    <row r="13" spans="1:64" ht="6" customHeight="1" x14ac:dyDescent="0.2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</row>
    <row r="14" spans="1:64" ht="15.75" x14ac:dyDescent="0.2">
      <c r="A14" s="118" t="s">
        <v>11</v>
      </c>
      <c r="B14" s="118"/>
      <c r="C14" s="10"/>
      <c r="D14" s="119" t="s">
        <v>59</v>
      </c>
      <c r="E14" s="120"/>
      <c r="F14" s="120"/>
      <c r="G14" s="120"/>
      <c r="H14" s="120"/>
      <c r="I14" s="120"/>
      <c r="J14" s="120"/>
      <c r="K14" s="10"/>
      <c r="L14" s="107" t="s">
        <v>60</v>
      </c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108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</row>
    <row r="15" spans="1:64" ht="15.95" customHeight="1" x14ac:dyDescent="0.2">
      <c r="A15" s="8"/>
      <c r="B15" s="8"/>
      <c r="C15" s="8"/>
      <c r="D15" s="121" t="s">
        <v>35</v>
      </c>
      <c r="E15" s="121"/>
      <c r="F15" s="121"/>
      <c r="G15" s="121"/>
      <c r="H15" s="121"/>
      <c r="I15" s="121"/>
      <c r="J15" s="121"/>
      <c r="K15" s="8"/>
      <c r="L15" s="109" t="s">
        <v>0</v>
      </c>
      <c r="M15" s="109"/>
      <c r="N15" s="109"/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09"/>
      <c r="AO15" s="109"/>
      <c r="AP15" s="109"/>
      <c r="AQ15" s="109"/>
      <c r="AR15" s="109"/>
      <c r="AS15" s="109"/>
      <c r="AT15" s="109"/>
      <c r="AU15" s="109"/>
      <c r="AV15" s="109"/>
      <c r="AW15" s="109"/>
      <c r="AX15" s="109"/>
      <c r="AY15" s="109"/>
      <c r="AZ15" s="109"/>
      <c r="BA15" s="109"/>
      <c r="BB15" s="109"/>
      <c r="BC15" s="109"/>
      <c r="BD15" s="109"/>
      <c r="BE15" s="109"/>
      <c r="BF15" s="109"/>
      <c r="BG15" s="109"/>
      <c r="BH15" s="109"/>
      <c r="BI15" s="109"/>
      <c r="BJ15" s="109"/>
      <c r="BK15" s="109"/>
      <c r="BL15" s="109"/>
    </row>
    <row r="16" spans="1:64" ht="0.75" customHeight="1" x14ac:dyDescent="0.2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</row>
    <row r="17" spans="1:79" ht="15.75" x14ac:dyDescent="0.2">
      <c r="A17" s="118" t="s">
        <v>36</v>
      </c>
      <c r="B17" s="118"/>
      <c r="C17" s="10"/>
      <c r="D17" s="119" t="s">
        <v>63</v>
      </c>
      <c r="E17" s="120"/>
      <c r="F17" s="120"/>
      <c r="G17" s="120"/>
      <c r="H17" s="120"/>
      <c r="I17" s="120"/>
      <c r="J17" s="120"/>
      <c r="K17" s="10"/>
      <c r="L17" s="107" t="s">
        <v>60</v>
      </c>
      <c r="M17" s="108"/>
      <c r="N17" s="108"/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8"/>
      <c r="AG17" s="108"/>
      <c r="AH17" s="108"/>
      <c r="AI17" s="108"/>
      <c r="AJ17" s="108"/>
      <c r="AK17" s="108"/>
      <c r="AL17" s="108"/>
      <c r="AM17" s="108"/>
      <c r="AN17" s="108"/>
      <c r="AO17" s="108"/>
      <c r="AP17" s="108"/>
      <c r="AQ17" s="108"/>
      <c r="AR17" s="108"/>
      <c r="AS17" s="108"/>
      <c r="AT17" s="108"/>
      <c r="AU17" s="108"/>
      <c r="AV17" s="108"/>
      <c r="AW17" s="108"/>
      <c r="AX17" s="108"/>
      <c r="AY17" s="108"/>
      <c r="AZ17" s="108"/>
      <c r="BA17" s="108"/>
      <c r="BB17" s="108"/>
      <c r="BC17" s="108"/>
      <c r="BD17" s="108"/>
      <c r="BE17" s="108"/>
      <c r="BF17" s="108"/>
      <c r="BG17" s="108"/>
      <c r="BH17" s="108"/>
      <c r="BI17" s="108"/>
      <c r="BJ17" s="108"/>
      <c r="BK17" s="108"/>
      <c r="BL17" s="108"/>
    </row>
    <row r="18" spans="1:79" ht="15.95" customHeight="1" x14ac:dyDescent="0.2">
      <c r="A18" s="8"/>
      <c r="B18" s="8"/>
      <c r="C18" s="8"/>
      <c r="D18" s="121" t="s">
        <v>35</v>
      </c>
      <c r="E18" s="121"/>
      <c r="F18" s="121"/>
      <c r="G18" s="121"/>
      <c r="H18" s="121"/>
      <c r="I18" s="121"/>
      <c r="J18" s="121"/>
      <c r="K18" s="8"/>
      <c r="L18" s="109" t="s">
        <v>1</v>
      </c>
      <c r="M18" s="109"/>
      <c r="N18" s="109"/>
      <c r="O18" s="109"/>
      <c r="P18" s="109"/>
      <c r="Q18" s="109"/>
      <c r="R18" s="109"/>
      <c r="S18" s="109"/>
      <c r="T18" s="109"/>
      <c r="U18" s="109"/>
      <c r="V18" s="109"/>
      <c r="W18" s="109"/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09"/>
      <c r="AO18" s="109"/>
      <c r="AP18" s="109"/>
      <c r="AQ18" s="109"/>
      <c r="AR18" s="109"/>
      <c r="AS18" s="109"/>
      <c r="AT18" s="109"/>
      <c r="AU18" s="109"/>
      <c r="AV18" s="109"/>
      <c r="AW18" s="109"/>
      <c r="AX18" s="109"/>
      <c r="AY18" s="109"/>
      <c r="AZ18" s="109"/>
      <c r="BA18" s="109"/>
      <c r="BB18" s="109"/>
      <c r="BC18" s="109"/>
      <c r="BD18" s="109"/>
      <c r="BE18" s="109"/>
      <c r="BF18" s="109"/>
      <c r="BG18" s="109"/>
      <c r="BH18" s="109"/>
      <c r="BI18" s="109"/>
      <c r="BJ18" s="109"/>
      <c r="BK18" s="109"/>
      <c r="BL18" s="109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15.75" x14ac:dyDescent="0.25">
      <c r="A20" s="118" t="s">
        <v>37</v>
      </c>
      <c r="B20" s="118"/>
      <c r="C20" s="10"/>
      <c r="D20" s="126">
        <v>1017324</v>
      </c>
      <c r="E20" s="127"/>
      <c r="F20" s="127"/>
      <c r="G20" s="127"/>
      <c r="H20" s="127"/>
      <c r="I20" s="127"/>
      <c r="J20" s="127"/>
      <c r="K20" s="17"/>
      <c r="L20" s="111" t="s">
        <v>95</v>
      </c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2"/>
      <c r="AA20" s="112"/>
      <c r="AB20" s="112"/>
      <c r="AC20" s="71" t="s">
        <v>70</v>
      </c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110"/>
      <c r="BE20" s="110"/>
      <c r="BF20" s="110"/>
      <c r="BG20" s="110"/>
      <c r="BH20" s="110"/>
      <c r="BI20" s="110"/>
      <c r="BJ20" s="110"/>
      <c r="BK20" s="110"/>
      <c r="BL20" s="110"/>
    </row>
    <row r="21" spans="1:79" ht="20.100000000000001" customHeight="1" x14ac:dyDescent="0.2">
      <c r="A21" s="8"/>
      <c r="B21" s="8"/>
      <c r="C21" s="8"/>
      <c r="D21" s="128" t="s">
        <v>35</v>
      </c>
      <c r="E21" s="128"/>
      <c r="F21" s="128"/>
      <c r="G21" s="128"/>
      <c r="H21" s="128"/>
      <c r="I21" s="128"/>
      <c r="J21" s="128"/>
      <c r="K21" s="8"/>
      <c r="L21" s="109" t="s">
        <v>34</v>
      </c>
      <c r="M21" s="109"/>
      <c r="N21" s="109"/>
      <c r="O21" s="109"/>
      <c r="P21" s="109"/>
      <c r="Q21" s="109"/>
      <c r="R21" s="109"/>
      <c r="S21" s="109"/>
      <c r="T21" s="109"/>
      <c r="U21" s="109"/>
      <c r="V21" s="109"/>
      <c r="W21" s="109"/>
      <c r="X21" s="109"/>
      <c r="Y21" s="109"/>
      <c r="Z21" s="109"/>
      <c r="AA21" s="109"/>
      <c r="AB21" s="109"/>
      <c r="AC21" s="109" t="s">
        <v>2</v>
      </c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09"/>
      <c r="AO21" s="109"/>
      <c r="AP21" s="109"/>
      <c r="AQ21" s="109"/>
      <c r="AR21" s="109"/>
      <c r="AS21" s="109"/>
      <c r="AT21" s="109"/>
      <c r="AU21" s="109"/>
      <c r="AV21" s="109"/>
      <c r="AW21" s="109"/>
      <c r="AX21" s="109"/>
      <c r="AY21" s="109"/>
      <c r="AZ21" s="109"/>
      <c r="BA21" s="109"/>
      <c r="BB21" s="109"/>
      <c r="BC21" s="109"/>
      <c r="BD21" s="109"/>
      <c r="BE21" s="109"/>
      <c r="BF21" s="109"/>
      <c r="BG21" s="109"/>
      <c r="BH21" s="109"/>
      <c r="BI21" s="109"/>
      <c r="BJ21" s="109"/>
      <c r="BK21" s="109"/>
      <c r="BL21" s="109"/>
    </row>
    <row r="23" spans="1:79" ht="15.75" customHeight="1" x14ac:dyDescent="0.2">
      <c r="A23" s="30" t="s">
        <v>42</v>
      </c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</row>
    <row r="24" spans="1:79" ht="27.75" customHeight="1" x14ac:dyDescent="0.2">
      <c r="A24" s="82" t="s">
        <v>6</v>
      </c>
      <c r="B24" s="82"/>
      <c r="C24" s="82"/>
      <c r="D24" s="82"/>
      <c r="E24" s="82"/>
      <c r="F24" s="82"/>
      <c r="G24" s="59" t="s">
        <v>40</v>
      </c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0"/>
      <c r="AQ24" s="60"/>
      <c r="AR24" s="60"/>
      <c r="AS24" s="60"/>
      <c r="AT24" s="60"/>
      <c r="AU24" s="60"/>
      <c r="AV24" s="60"/>
      <c r="AW24" s="60"/>
      <c r="AX24" s="60"/>
      <c r="AY24" s="60"/>
      <c r="AZ24" s="60"/>
      <c r="BA24" s="60"/>
      <c r="BB24" s="60"/>
      <c r="BC24" s="60"/>
      <c r="BD24" s="60"/>
      <c r="BE24" s="60"/>
      <c r="BF24" s="60"/>
      <c r="BG24" s="60"/>
      <c r="BH24" s="60"/>
      <c r="BI24" s="60"/>
      <c r="BJ24" s="60"/>
      <c r="BK24" s="60"/>
      <c r="BL24" s="61"/>
    </row>
    <row r="25" spans="1:79" ht="15.75" x14ac:dyDescent="0.2">
      <c r="A25" s="44">
        <v>1</v>
      </c>
      <c r="B25" s="44"/>
      <c r="C25" s="44"/>
      <c r="D25" s="44"/>
      <c r="E25" s="44"/>
      <c r="F25" s="44"/>
      <c r="G25" s="59">
        <v>2</v>
      </c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60"/>
      <c r="AQ25" s="60"/>
      <c r="AR25" s="60"/>
      <c r="AS25" s="60"/>
      <c r="AT25" s="60"/>
      <c r="AU25" s="60"/>
      <c r="AV25" s="60"/>
      <c r="AW25" s="60"/>
      <c r="AX25" s="60"/>
      <c r="AY25" s="60"/>
      <c r="AZ25" s="60"/>
      <c r="BA25" s="60"/>
      <c r="BB25" s="60"/>
      <c r="BC25" s="60"/>
      <c r="BD25" s="60"/>
      <c r="BE25" s="60"/>
      <c r="BF25" s="60"/>
      <c r="BG25" s="60"/>
      <c r="BH25" s="60"/>
      <c r="BI25" s="60"/>
      <c r="BJ25" s="60"/>
      <c r="BK25" s="60"/>
      <c r="BL25" s="61"/>
    </row>
    <row r="26" spans="1:79" ht="10.5" hidden="1" customHeight="1" x14ac:dyDescent="0.2">
      <c r="A26" s="33" t="s">
        <v>39</v>
      </c>
      <c r="B26" s="33"/>
      <c r="C26" s="33"/>
      <c r="D26" s="33"/>
      <c r="E26" s="33"/>
      <c r="F26" s="33"/>
      <c r="G26" s="62" t="s">
        <v>19</v>
      </c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/>
      <c r="BH26" s="63"/>
      <c r="BI26" s="63"/>
      <c r="BJ26" s="63"/>
      <c r="BK26" s="63"/>
      <c r="BL26" s="64"/>
      <c r="CA26" s="1" t="s">
        <v>54</v>
      </c>
    </row>
    <row r="27" spans="1:79" ht="21.75" customHeight="1" x14ac:dyDescent="0.2">
      <c r="A27" s="33">
        <v>1</v>
      </c>
      <c r="B27" s="33"/>
      <c r="C27" s="33"/>
      <c r="D27" s="33"/>
      <c r="E27" s="33"/>
      <c r="F27" s="33"/>
      <c r="G27" s="34" t="s">
        <v>71</v>
      </c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6"/>
      <c r="CA27" s="1" t="s">
        <v>52</v>
      </c>
    </row>
    <row r="28" spans="1:79" ht="12.75" customHeight="1" x14ac:dyDescent="0.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</row>
    <row r="29" spans="1:79" ht="15.95" customHeight="1" x14ac:dyDescent="0.2">
      <c r="A29" s="30" t="s">
        <v>43</v>
      </c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</row>
    <row r="30" spans="1:79" ht="15.95" customHeight="1" x14ac:dyDescent="0.2">
      <c r="A30" s="107" t="s">
        <v>72</v>
      </c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  <c r="X30" s="108"/>
      <c r="Y30" s="108"/>
      <c r="Z30" s="108"/>
      <c r="AA30" s="108"/>
      <c r="AB30" s="108"/>
      <c r="AC30" s="108"/>
      <c r="AD30" s="108"/>
      <c r="AE30" s="108"/>
      <c r="AF30" s="108"/>
      <c r="AG30" s="108"/>
      <c r="AH30" s="108"/>
      <c r="AI30" s="108"/>
      <c r="AJ30" s="108"/>
      <c r="AK30" s="108"/>
      <c r="AL30" s="108"/>
      <c r="AM30" s="108"/>
      <c r="AN30" s="108"/>
      <c r="AO30" s="108"/>
      <c r="AP30" s="108"/>
      <c r="AQ30" s="108"/>
      <c r="AR30" s="108"/>
      <c r="AS30" s="108"/>
      <c r="AT30" s="108"/>
      <c r="AU30" s="108"/>
      <c r="AV30" s="108"/>
      <c r="AW30" s="108"/>
      <c r="AX30" s="108"/>
      <c r="AY30" s="108"/>
      <c r="AZ30" s="108"/>
      <c r="BA30" s="108"/>
      <c r="BB30" s="108"/>
      <c r="BC30" s="108"/>
      <c r="BD30" s="108"/>
      <c r="BE30" s="108"/>
      <c r="BF30" s="108"/>
      <c r="BG30" s="108"/>
      <c r="BH30" s="108"/>
      <c r="BI30" s="108"/>
      <c r="BJ30" s="108"/>
      <c r="BK30" s="108"/>
      <c r="BL30" s="108"/>
    </row>
    <row r="31" spans="1:79" ht="12.75" customHeight="1" x14ac:dyDescent="0.2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79" ht="15.75" customHeight="1" x14ac:dyDescent="0.2">
      <c r="A32" s="30" t="s">
        <v>44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</row>
    <row r="33" spans="1:79" ht="27.75" customHeight="1" x14ac:dyDescent="0.2">
      <c r="A33" s="82" t="s">
        <v>6</v>
      </c>
      <c r="B33" s="82"/>
      <c r="C33" s="82"/>
      <c r="D33" s="82"/>
      <c r="E33" s="82"/>
      <c r="F33" s="82"/>
      <c r="G33" s="59" t="s">
        <v>41</v>
      </c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  <c r="AP33" s="60"/>
      <c r="AQ33" s="60"/>
      <c r="AR33" s="60"/>
      <c r="AS33" s="60"/>
      <c r="AT33" s="60"/>
      <c r="AU33" s="60"/>
      <c r="AV33" s="60"/>
      <c r="AW33" s="60"/>
      <c r="AX33" s="60"/>
      <c r="AY33" s="60"/>
      <c r="AZ33" s="60"/>
      <c r="BA33" s="60"/>
      <c r="BB33" s="60"/>
      <c r="BC33" s="60"/>
      <c r="BD33" s="60"/>
      <c r="BE33" s="60"/>
      <c r="BF33" s="60"/>
      <c r="BG33" s="60"/>
      <c r="BH33" s="60"/>
      <c r="BI33" s="60"/>
      <c r="BJ33" s="60"/>
      <c r="BK33" s="60"/>
      <c r="BL33" s="61"/>
    </row>
    <row r="34" spans="1:79" ht="15.75" x14ac:dyDescent="0.2">
      <c r="A34" s="44">
        <v>1</v>
      </c>
      <c r="B34" s="44"/>
      <c r="C34" s="44"/>
      <c r="D34" s="44"/>
      <c r="E34" s="44"/>
      <c r="F34" s="44"/>
      <c r="G34" s="59">
        <v>2</v>
      </c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1"/>
    </row>
    <row r="35" spans="1:79" ht="10.5" hidden="1" customHeight="1" x14ac:dyDescent="0.2">
      <c r="A35" s="33" t="s">
        <v>18</v>
      </c>
      <c r="B35" s="33"/>
      <c r="C35" s="33"/>
      <c r="D35" s="33"/>
      <c r="E35" s="33"/>
      <c r="F35" s="33"/>
      <c r="G35" s="62" t="s">
        <v>19</v>
      </c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4"/>
      <c r="CA35" s="1" t="s">
        <v>55</v>
      </c>
    </row>
    <row r="36" spans="1:79" ht="21" customHeight="1" x14ac:dyDescent="0.2">
      <c r="A36" s="33">
        <v>1</v>
      </c>
      <c r="B36" s="33"/>
      <c r="C36" s="33"/>
      <c r="D36" s="33"/>
      <c r="E36" s="33"/>
      <c r="F36" s="33"/>
      <c r="G36" s="34" t="s">
        <v>73</v>
      </c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35"/>
      <c r="BJ36" s="35"/>
      <c r="BK36" s="35"/>
      <c r="BL36" s="36"/>
      <c r="CA36" s="1" t="s">
        <v>53</v>
      </c>
    </row>
    <row r="38" spans="1:79" ht="15.75" customHeight="1" x14ac:dyDescent="0.2">
      <c r="A38" s="30" t="s">
        <v>45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</row>
    <row r="39" spans="1:79" ht="15" customHeight="1" x14ac:dyDescent="0.2">
      <c r="A39" s="43" t="s">
        <v>64</v>
      </c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3"/>
      <c r="AM39" s="43"/>
      <c r="AN39" s="43"/>
      <c r="AO39" s="43"/>
      <c r="AP39" s="43"/>
      <c r="AQ39" s="43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43"/>
      <c r="BI39" s="43"/>
      <c r="BJ39" s="43"/>
      <c r="BK39" s="43"/>
      <c r="BL39" s="43"/>
      <c r="BM39" s="43"/>
      <c r="BN39" s="43"/>
      <c r="BO39" s="43"/>
      <c r="BP39" s="43"/>
      <c r="BQ39" s="43"/>
    </row>
    <row r="40" spans="1:79" ht="48" customHeight="1" x14ac:dyDescent="0.2">
      <c r="A40" s="44" t="s">
        <v>6</v>
      </c>
      <c r="B40" s="44"/>
      <c r="C40" s="44" t="s">
        <v>31</v>
      </c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 t="s">
        <v>28</v>
      </c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44" t="s">
        <v>48</v>
      </c>
      <c r="AQ40" s="44"/>
      <c r="AR40" s="44"/>
      <c r="AS40" s="44"/>
      <c r="AT40" s="44"/>
      <c r="AU40" s="44"/>
      <c r="AV40" s="44"/>
      <c r="AW40" s="44"/>
      <c r="AX40" s="44"/>
      <c r="AY40" s="44"/>
      <c r="AZ40" s="44"/>
      <c r="BA40" s="44"/>
      <c r="BB40" s="44"/>
      <c r="BC40" s="44"/>
      <c r="BD40" s="44" t="s">
        <v>3</v>
      </c>
      <c r="BE40" s="44"/>
      <c r="BF40" s="44"/>
      <c r="BG40" s="44"/>
      <c r="BH40" s="44"/>
      <c r="BI40" s="44"/>
      <c r="BJ40" s="44"/>
      <c r="BK40" s="44"/>
      <c r="BL40" s="44"/>
      <c r="BM40" s="44"/>
      <c r="BN40" s="44"/>
      <c r="BO40" s="44"/>
      <c r="BP40" s="44"/>
      <c r="BQ40" s="44"/>
    </row>
    <row r="41" spans="1:79" ht="29.1" customHeight="1" x14ac:dyDescent="0.2">
      <c r="A41" s="44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 t="s">
        <v>5</v>
      </c>
      <c r="AB41" s="44"/>
      <c r="AC41" s="44"/>
      <c r="AD41" s="44"/>
      <c r="AE41" s="44"/>
      <c r="AF41" s="44" t="s">
        <v>4</v>
      </c>
      <c r="AG41" s="44"/>
      <c r="AH41" s="44"/>
      <c r="AI41" s="44"/>
      <c r="AJ41" s="44"/>
      <c r="AK41" s="44" t="s">
        <v>29</v>
      </c>
      <c r="AL41" s="44"/>
      <c r="AM41" s="44"/>
      <c r="AN41" s="44"/>
      <c r="AO41" s="44"/>
      <c r="AP41" s="44" t="s">
        <v>5</v>
      </c>
      <c r="AQ41" s="44"/>
      <c r="AR41" s="44"/>
      <c r="AS41" s="44"/>
      <c r="AT41" s="44"/>
      <c r="AU41" s="44" t="s">
        <v>4</v>
      </c>
      <c r="AV41" s="44"/>
      <c r="AW41" s="44"/>
      <c r="AX41" s="44"/>
      <c r="AY41" s="44"/>
      <c r="AZ41" s="44" t="s">
        <v>29</v>
      </c>
      <c r="BA41" s="44"/>
      <c r="BB41" s="44"/>
      <c r="BC41" s="44"/>
      <c r="BD41" s="44" t="s">
        <v>5</v>
      </c>
      <c r="BE41" s="44"/>
      <c r="BF41" s="44"/>
      <c r="BG41" s="44"/>
      <c r="BH41" s="44"/>
      <c r="BI41" s="44" t="s">
        <v>4</v>
      </c>
      <c r="BJ41" s="44"/>
      <c r="BK41" s="44"/>
      <c r="BL41" s="44"/>
      <c r="BM41" s="44"/>
      <c r="BN41" s="44" t="s">
        <v>30</v>
      </c>
      <c r="BO41" s="44"/>
      <c r="BP41" s="44"/>
      <c r="BQ41" s="44"/>
    </row>
    <row r="42" spans="1:79" ht="15.95" customHeight="1" x14ac:dyDescent="0.2">
      <c r="A42" s="115">
        <v>1</v>
      </c>
      <c r="B42" s="115"/>
      <c r="C42" s="115">
        <v>2</v>
      </c>
      <c r="D42" s="115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45">
        <v>3</v>
      </c>
      <c r="AB42" s="46"/>
      <c r="AC42" s="46"/>
      <c r="AD42" s="46"/>
      <c r="AE42" s="47"/>
      <c r="AF42" s="45">
        <v>4</v>
      </c>
      <c r="AG42" s="46"/>
      <c r="AH42" s="46"/>
      <c r="AI42" s="46"/>
      <c r="AJ42" s="47"/>
      <c r="AK42" s="45">
        <v>5</v>
      </c>
      <c r="AL42" s="46"/>
      <c r="AM42" s="46"/>
      <c r="AN42" s="46"/>
      <c r="AO42" s="47"/>
      <c r="AP42" s="45">
        <v>6</v>
      </c>
      <c r="AQ42" s="46"/>
      <c r="AR42" s="46"/>
      <c r="AS42" s="46"/>
      <c r="AT42" s="47"/>
      <c r="AU42" s="45">
        <v>7</v>
      </c>
      <c r="AV42" s="46"/>
      <c r="AW42" s="46"/>
      <c r="AX42" s="46"/>
      <c r="AY42" s="47"/>
      <c r="AZ42" s="45">
        <v>8</v>
      </c>
      <c r="BA42" s="46"/>
      <c r="BB42" s="46"/>
      <c r="BC42" s="47"/>
      <c r="BD42" s="45">
        <v>9</v>
      </c>
      <c r="BE42" s="46"/>
      <c r="BF42" s="46"/>
      <c r="BG42" s="46"/>
      <c r="BH42" s="47"/>
      <c r="BI42" s="115">
        <v>10</v>
      </c>
      <c r="BJ42" s="115"/>
      <c r="BK42" s="115"/>
      <c r="BL42" s="115"/>
      <c r="BM42" s="115"/>
      <c r="BN42" s="115">
        <v>11</v>
      </c>
      <c r="BO42" s="115"/>
      <c r="BP42" s="115"/>
      <c r="BQ42" s="115"/>
    </row>
    <row r="43" spans="1:79" ht="15.75" hidden="1" customHeight="1" x14ac:dyDescent="0.2">
      <c r="A43" s="33" t="s">
        <v>18</v>
      </c>
      <c r="B43" s="33"/>
      <c r="C43" s="49" t="s">
        <v>19</v>
      </c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50"/>
      <c r="AA43" s="66" t="s">
        <v>15</v>
      </c>
      <c r="AB43" s="66"/>
      <c r="AC43" s="66"/>
      <c r="AD43" s="66"/>
      <c r="AE43" s="66"/>
      <c r="AF43" s="66" t="s">
        <v>14</v>
      </c>
      <c r="AG43" s="66"/>
      <c r="AH43" s="66"/>
      <c r="AI43" s="66"/>
      <c r="AJ43" s="66"/>
      <c r="AK43" s="65" t="s">
        <v>20</v>
      </c>
      <c r="AL43" s="65"/>
      <c r="AM43" s="65"/>
      <c r="AN43" s="65"/>
      <c r="AO43" s="65"/>
      <c r="AP43" s="66" t="s">
        <v>16</v>
      </c>
      <c r="AQ43" s="66"/>
      <c r="AR43" s="66"/>
      <c r="AS43" s="66"/>
      <c r="AT43" s="66"/>
      <c r="AU43" s="66" t="s">
        <v>17</v>
      </c>
      <c r="AV43" s="66"/>
      <c r="AW43" s="66"/>
      <c r="AX43" s="66"/>
      <c r="AY43" s="66"/>
      <c r="AZ43" s="65" t="s">
        <v>20</v>
      </c>
      <c r="BA43" s="65"/>
      <c r="BB43" s="65"/>
      <c r="BC43" s="65"/>
      <c r="BD43" s="116" t="s">
        <v>33</v>
      </c>
      <c r="BE43" s="116"/>
      <c r="BF43" s="116"/>
      <c r="BG43" s="116"/>
      <c r="BH43" s="116"/>
      <c r="BI43" s="116" t="s">
        <v>33</v>
      </c>
      <c r="BJ43" s="116"/>
      <c r="BK43" s="116"/>
      <c r="BL43" s="116"/>
      <c r="BM43" s="116"/>
      <c r="BN43" s="81" t="s">
        <v>20</v>
      </c>
      <c r="BO43" s="81"/>
      <c r="BP43" s="81"/>
      <c r="BQ43" s="81"/>
      <c r="CA43" s="1" t="s">
        <v>22</v>
      </c>
    </row>
    <row r="44" spans="1:79" ht="15.75" customHeight="1" x14ac:dyDescent="0.2">
      <c r="A44" s="48"/>
      <c r="B44" s="50"/>
      <c r="C44" s="48" t="s">
        <v>74</v>
      </c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50"/>
      <c r="AA44" s="168"/>
      <c r="AB44" s="169"/>
      <c r="AC44" s="169"/>
      <c r="AD44" s="169"/>
      <c r="AE44" s="170"/>
      <c r="AF44" s="168"/>
      <c r="AG44" s="169"/>
      <c r="AH44" s="169"/>
      <c r="AI44" s="169"/>
      <c r="AJ44" s="170"/>
      <c r="AK44" s="171"/>
      <c r="AL44" s="75"/>
      <c r="AM44" s="75"/>
      <c r="AN44" s="75"/>
      <c r="AO44" s="76"/>
      <c r="AP44" s="168"/>
      <c r="AQ44" s="169"/>
      <c r="AR44" s="169"/>
      <c r="AS44" s="169"/>
      <c r="AT44" s="170"/>
      <c r="AU44" s="168"/>
      <c r="AV44" s="169"/>
      <c r="AW44" s="169"/>
      <c r="AX44" s="169"/>
      <c r="AY44" s="170"/>
      <c r="AZ44" s="171"/>
      <c r="BA44" s="75"/>
      <c r="BB44" s="75"/>
      <c r="BC44" s="76"/>
      <c r="BD44" s="172"/>
      <c r="BE44" s="78"/>
      <c r="BF44" s="78"/>
      <c r="BG44" s="78"/>
      <c r="BH44" s="79"/>
      <c r="BI44" s="172"/>
      <c r="BJ44" s="78"/>
      <c r="BK44" s="78"/>
      <c r="BL44" s="78"/>
      <c r="BM44" s="79"/>
      <c r="BN44" s="138"/>
      <c r="BO44" s="139"/>
      <c r="BP44" s="139"/>
      <c r="BQ44" s="140"/>
    </row>
    <row r="45" spans="1:79" ht="37.5" customHeight="1" x14ac:dyDescent="0.2">
      <c r="A45" s="48">
        <v>1</v>
      </c>
      <c r="B45" s="50"/>
      <c r="C45" s="62" t="s">
        <v>75</v>
      </c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4"/>
      <c r="AA45" s="168">
        <v>0</v>
      </c>
      <c r="AB45" s="169"/>
      <c r="AC45" s="169"/>
      <c r="AD45" s="169"/>
      <c r="AE45" s="170"/>
      <c r="AF45" s="168">
        <v>1683675</v>
      </c>
      <c r="AG45" s="169"/>
      <c r="AH45" s="169"/>
      <c r="AI45" s="169"/>
      <c r="AJ45" s="170"/>
      <c r="AK45" s="74">
        <f>AA45+AF45</f>
        <v>1683675</v>
      </c>
      <c r="AL45" s="75"/>
      <c r="AM45" s="75"/>
      <c r="AN45" s="75"/>
      <c r="AO45" s="76"/>
      <c r="AP45" s="168">
        <v>0</v>
      </c>
      <c r="AQ45" s="169"/>
      <c r="AR45" s="169"/>
      <c r="AS45" s="169"/>
      <c r="AT45" s="170"/>
      <c r="AU45" s="168">
        <v>1683608.88</v>
      </c>
      <c r="AV45" s="169"/>
      <c r="AW45" s="169"/>
      <c r="AX45" s="169"/>
      <c r="AY45" s="170"/>
      <c r="AZ45" s="74">
        <f>AP45+AU45</f>
        <v>1683608.88</v>
      </c>
      <c r="BA45" s="75"/>
      <c r="BB45" s="75"/>
      <c r="BC45" s="76"/>
      <c r="BD45" s="77">
        <f>AP45-AA45</f>
        <v>0</v>
      </c>
      <c r="BE45" s="78"/>
      <c r="BF45" s="78"/>
      <c r="BG45" s="78"/>
      <c r="BH45" s="79"/>
      <c r="BI45" s="77">
        <f>AU45-AF45</f>
        <v>-66.120000000111759</v>
      </c>
      <c r="BJ45" s="78"/>
      <c r="BK45" s="78"/>
      <c r="BL45" s="78"/>
      <c r="BM45" s="79"/>
      <c r="BN45" s="138">
        <f>BD45+BI45</f>
        <v>-66.120000000111759</v>
      </c>
      <c r="BO45" s="139"/>
      <c r="BP45" s="139"/>
      <c r="BQ45" s="140"/>
    </row>
    <row r="46" spans="1:79" ht="29.25" customHeight="1" x14ac:dyDescent="0.2">
      <c r="A46" s="48">
        <v>2</v>
      </c>
      <c r="B46" s="50"/>
      <c r="C46" s="62" t="s">
        <v>76</v>
      </c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4"/>
      <c r="AA46" s="168">
        <v>0</v>
      </c>
      <c r="AB46" s="169"/>
      <c r="AC46" s="169"/>
      <c r="AD46" s="169"/>
      <c r="AE46" s="170"/>
      <c r="AF46" s="168">
        <v>223788</v>
      </c>
      <c r="AG46" s="169"/>
      <c r="AH46" s="169"/>
      <c r="AI46" s="169"/>
      <c r="AJ46" s="170"/>
      <c r="AK46" s="74">
        <f t="shared" ref="AK46:AK49" si="0">AA46+AF46</f>
        <v>223788</v>
      </c>
      <c r="AL46" s="75"/>
      <c r="AM46" s="75"/>
      <c r="AN46" s="75"/>
      <c r="AO46" s="76"/>
      <c r="AP46" s="168">
        <v>0</v>
      </c>
      <c r="AQ46" s="169"/>
      <c r="AR46" s="169"/>
      <c r="AS46" s="169"/>
      <c r="AT46" s="170"/>
      <c r="AU46" s="168">
        <v>18156</v>
      </c>
      <c r="AV46" s="169"/>
      <c r="AW46" s="169"/>
      <c r="AX46" s="169"/>
      <c r="AY46" s="170"/>
      <c r="AZ46" s="74">
        <f t="shared" ref="AZ46:AZ49" si="1">AP46+AU46</f>
        <v>18156</v>
      </c>
      <c r="BA46" s="75"/>
      <c r="BB46" s="75"/>
      <c r="BC46" s="76"/>
      <c r="BD46" s="77">
        <f t="shared" ref="BD46:BD49" si="2">AP46-AA46</f>
        <v>0</v>
      </c>
      <c r="BE46" s="78"/>
      <c r="BF46" s="78"/>
      <c r="BG46" s="78"/>
      <c r="BH46" s="79"/>
      <c r="BI46" s="77">
        <f t="shared" ref="BI46:BI48" si="3">AU46-AF46</f>
        <v>-205632</v>
      </c>
      <c r="BJ46" s="78"/>
      <c r="BK46" s="78"/>
      <c r="BL46" s="78"/>
      <c r="BM46" s="79"/>
      <c r="BN46" s="138">
        <f t="shared" ref="BN46:BN48" si="4">BD46+BI46</f>
        <v>-205632</v>
      </c>
      <c r="BO46" s="139"/>
      <c r="BP46" s="139"/>
      <c r="BQ46" s="140"/>
    </row>
    <row r="47" spans="1:79" ht="31.5" customHeight="1" x14ac:dyDescent="0.2">
      <c r="A47" s="44">
        <v>3</v>
      </c>
      <c r="B47" s="44"/>
      <c r="C47" s="90" t="s">
        <v>77</v>
      </c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6"/>
      <c r="AA47" s="73">
        <v>0</v>
      </c>
      <c r="AB47" s="73"/>
      <c r="AC47" s="73"/>
      <c r="AD47" s="73"/>
      <c r="AE47" s="73"/>
      <c r="AF47" s="73">
        <v>557264</v>
      </c>
      <c r="AG47" s="73"/>
      <c r="AH47" s="73"/>
      <c r="AI47" s="73"/>
      <c r="AJ47" s="73"/>
      <c r="AK47" s="74">
        <f t="shared" si="0"/>
        <v>557264</v>
      </c>
      <c r="AL47" s="75"/>
      <c r="AM47" s="75"/>
      <c r="AN47" s="75"/>
      <c r="AO47" s="76"/>
      <c r="AP47" s="73">
        <v>0</v>
      </c>
      <c r="AQ47" s="73"/>
      <c r="AR47" s="73"/>
      <c r="AS47" s="73"/>
      <c r="AT47" s="73"/>
      <c r="AU47" s="73">
        <v>508926.33</v>
      </c>
      <c r="AV47" s="73"/>
      <c r="AW47" s="73"/>
      <c r="AX47" s="73"/>
      <c r="AY47" s="73"/>
      <c r="AZ47" s="74">
        <v>508926.33</v>
      </c>
      <c r="BA47" s="75"/>
      <c r="BB47" s="75"/>
      <c r="BC47" s="76"/>
      <c r="BD47" s="77">
        <f t="shared" si="2"/>
        <v>0</v>
      </c>
      <c r="BE47" s="78"/>
      <c r="BF47" s="78"/>
      <c r="BG47" s="78"/>
      <c r="BH47" s="79"/>
      <c r="BI47" s="77">
        <f t="shared" si="3"/>
        <v>-48337.669999999984</v>
      </c>
      <c r="BJ47" s="78"/>
      <c r="BK47" s="78"/>
      <c r="BL47" s="78"/>
      <c r="BM47" s="79"/>
      <c r="BN47" s="138">
        <f t="shared" si="4"/>
        <v>-48337.669999999984</v>
      </c>
      <c r="BO47" s="139"/>
      <c r="BP47" s="139"/>
      <c r="BQ47" s="140"/>
      <c r="CA47" s="1" t="s">
        <v>23</v>
      </c>
    </row>
    <row r="48" spans="1:79" ht="31.5" customHeight="1" x14ac:dyDescent="0.2">
      <c r="A48" s="93">
        <v>4</v>
      </c>
      <c r="B48" s="94"/>
      <c r="C48" s="90" t="s">
        <v>78</v>
      </c>
      <c r="D48" s="91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2"/>
      <c r="AA48" s="56">
        <v>0</v>
      </c>
      <c r="AB48" s="57"/>
      <c r="AC48" s="57"/>
      <c r="AD48" s="57"/>
      <c r="AE48" s="58"/>
      <c r="AF48" s="56">
        <v>1148825</v>
      </c>
      <c r="AG48" s="57"/>
      <c r="AH48" s="57"/>
      <c r="AI48" s="57"/>
      <c r="AJ48" s="58"/>
      <c r="AK48" s="74">
        <f t="shared" si="0"/>
        <v>1148825</v>
      </c>
      <c r="AL48" s="173"/>
      <c r="AM48" s="173"/>
      <c r="AN48" s="173"/>
      <c r="AO48" s="174"/>
      <c r="AP48" s="56">
        <v>0</v>
      </c>
      <c r="AQ48" s="57"/>
      <c r="AR48" s="57"/>
      <c r="AS48" s="57"/>
      <c r="AT48" s="58"/>
      <c r="AU48" s="56">
        <v>1027159.76</v>
      </c>
      <c r="AV48" s="57"/>
      <c r="AW48" s="57"/>
      <c r="AX48" s="57"/>
      <c r="AY48" s="58"/>
      <c r="AZ48" s="74">
        <v>1027159.76</v>
      </c>
      <c r="BA48" s="173"/>
      <c r="BB48" s="173"/>
      <c r="BC48" s="174"/>
      <c r="BD48" s="77">
        <f t="shared" si="2"/>
        <v>0</v>
      </c>
      <c r="BE48" s="175"/>
      <c r="BF48" s="175"/>
      <c r="BG48" s="175"/>
      <c r="BH48" s="176"/>
      <c r="BI48" s="77">
        <f t="shared" si="3"/>
        <v>-121665.23999999999</v>
      </c>
      <c r="BJ48" s="175"/>
      <c r="BK48" s="175"/>
      <c r="BL48" s="175"/>
      <c r="BM48" s="176"/>
      <c r="BN48" s="138">
        <f t="shared" si="4"/>
        <v>-121665.23999999999</v>
      </c>
      <c r="BO48" s="139"/>
      <c r="BP48" s="139"/>
      <c r="BQ48" s="140"/>
    </row>
    <row r="49" spans="1:79" s="15" customFormat="1" x14ac:dyDescent="0.2">
      <c r="A49" s="104"/>
      <c r="B49" s="104"/>
      <c r="C49" s="123" t="s">
        <v>56</v>
      </c>
      <c r="D49" s="124"/>
      <c r="E49" s="124"/>
      <c r="F49" s="124"/>
      <c r="G49" s="124"/>
      <c r="H49" s="124"/>
      <c r="I49" s="124"/>
      <c r="J49" s="124"/>
      <c r="K49" s="124"/>
      <c r="L49" s="124"/>
      <c r="M49" s="124"/>
      <c r="N49" s="124"/>
      <c r="O49" s="124"/>
      <c r="P49" s="124"/>
      <c r="Q49" s="124"/>
      <c r="R49" s="124"/>
      <c r="S49" s="124"/>
      <c r="T49" s="124"/>
      <c r="U49" s="124"/>
      <c r="V49" s="124"/>
      <c r="W49" s="124"/>
      <c r="X49" s="124"/>
      <c r="Y49" s="124"/>
      <c r="Z49" s="125"/>
      <c r="AA49" s="122">
        <f>SUM(AA45:AE48)</f>
        <v>0</v>
      </c>
      <c r="AB49" s="122"/>
      <c r="AC49" s="122"/>
      <c r="AD49" s="122"/>
      <c r="AE49" s="122"/>
      <c r="AF49" s="122">
        <f>SUM(AF45:AJ48)</f>
        <v>3613552</v>
      </c>
      <c r="AG49" s="122"/>
      <c r="AH49" s="122"/>
      <c r="AI49" s="122"/>
      <c r="AJ49" s="122"/>
      <c r="AK49" s="74">
        <f t="shared" si="0"/>
        <v>3613552</v>
      </c>
      <c r="AL49" s="75"/>
      <c r="AM49" s="75"/>
      <c r="AN49" s="75"/>
      <c r="AO49" s="76"/>
      <c r="AP49" s="122">
        <v>0</v>
      </c>
      <c r="AQ49" s="122"/>
      <c r="AR49" s="122"/>
      <c r="AS49" s="122"/>
      <c r="AT49" s="122"/>
      <c r="AU49" s="122">
        <f>SUM(AU45:AY48)</f>
        <v>3237850.9699999997</v>
      </c>
      <c r="AV49" s="122"/>
      <c r="AW49" s="122"/>
      <c r="AX49" s="122"/>
      <c r="AY49" s="122"/>
      <c r="AZ49" s="74">
        <f t="shared" si="1"/>
        <v>3237850.9699999997</v>
      </c>
      <c r="BA49" s="75"/>
      <c r="BB49" s="75"/>
      <c r="BC49" s="76"/>
      <c r="BD49" s="77">
        <f t="shared" si="2"/>
        <v>0</v>
      </c>
      <c r="BE49" s="78"/>
      <c r="BF49" s="78"/>
      <c r="BG49" s="78"/>
      <c r="BH49" s="79"/>
      <c r="BI49" s="122">
        <f>AU49-AF49</f>
        <v>-375701.03000000026</v>
      </c>
      <c r="BJ49" s="122"/>
      <c r="BK49" s="122"/>
      <c r="BL49" s="122"/>
      <c r="BM49" s="122"/>
      <c r="BN49" s="122">
        <f>BD49+BI49</f>
        <v>-375701.03000000026</v>
      </c>
      <c r="BO49" s="122"/>
      <c r="BP49" s="122"/>
      <c r="BQ49" s="122"/>
    </row>
    <row r="50" spans="1:79" s="15" customFormat="1" ht="21" customHeight="1" x14ac:dyDescent="0.2">
      <c r="A50" s="53" t="s">
        <v>99</v>
      </c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4"/>
      <c r="AC50" s="54"/>
      <c r="AD50" s="54"/>
      <c r="AE50" s="54"/>
      <c r="AF50" s="54"/>
      <c r="AG50" s="54"/>
      <c r="AH50" s="54"/>
      <c r="AI50" s="54"/>
      <c r="AJ50" s="54"/>
      <c r="AK50" s="54"/>
      <c r="AL50" s="54"/>
      <c r="AM50" s="54"/>
      <c r="AN50" s="54"/>
      <c r="AO50" s="54"/>
      <c r="AP50" s="54"/>
      <c r="AQ50" s="54"/>
      <c r="AR50" s="54"/>
      <c r="AS50" s="54"/>
      <c r="AT50" s="54"/>
      <c r="AU50" s="54"/>
      <c r="AV50" s="54"/>
      <c r="AW50" s="54"/>
      <c r="AX50" s="54"/>
      <c r="AY50" s="54"/>
      <c r="AZ50" s="54"/>
      <c r="BA50" s="54"/>
      <c r="BB50" s="54"/>
      <c r="BC50" s="54"/>
      <c r="BD50" s="54"/>
      <c r="BE50" s="54"/>
      <c r="BF50" s="54"/>
      <c r="BG50" s="54"/>
      <c r="BH50" s="54"/>
      <c r="BI50" s="54"/>
      <c r="BJ50" s="54"/>
      <c r="BK50" s="54"/>
      <c r="BL50" s="54"/>
      <c r="BM50" s="54"/>
      <c r="BN50" s="54"/>
      <c r="BO50" s="54"/>
      <c r="BP50" s="54"/>
      <c r="BQ50" s="55"/>
    </row>
    <row r="51" spans="1:79" s="15" customFormat="1" ht="21" customHeight="1" x14ac:dyDescent="0.2">
      <c r="A51" s="29"/>
      <c r="B51" s="29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29"/>
      <c r="AE51" s="29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  <c r="AY51" s="29"/>
      <c r="AZ51" s="29"/>
      <c r="BA51" s="29"/>
      <c r="BB51" s="29"/>
      <c r="BC51" s="29"/>
      <c r="BD51" s="29"/>
      <c r="BE51" s="29"/>
      <c r="BF51" s="29"/>
      <c r="BG51" s="29"/>
      <c r="BH51" s="29"/>
      <c r="BI51" s="29"/>
      <c r="BJ51" s="29"/>
      <c r="BK51" s="29"/>
      <c r="BL51" s="29"/>
      <c r="BM51" s="29"/>
      <c r="BN51" s="29"/>
      <c r="BO51" s="29"/>
      <c r="BP51" s="29"/>
      <c r="BQ51" s="29"/>
    </row>
    <row r="52" spans="1:79" ht="15.75" customHeight="1" x14ac:dyDescent="0.2">
      <c r="A52" s="30" t="s">
        <v>46</v>
      </c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</row>
    <row r="53" spans="1:79" ht="15" hidden="1" x14ac:dyDescent="0.2">
      <c r="A53" s="43" t="s">
        <v>64</v>
      </c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43"/>
      <c r="X53" s="43"/>
      <c r="Y53" s="43"/>
      <c r="Z53" s="43"/>
      <c r="AA53" s="43"/>
      <c r="AB53" s="43"/>
      <c r="AC53" s="43"/>
      <c r="AD53" s="43"/>
      <c r="AE53" s="43"/>
      <c r="AF53" s="43"/>
      <c r="AG53" s="43"/>
      <c r="AH53" s="43"/>
      <c r="AI53" s="43"/>
      <c r="AJ53" s="43"/>
      <c r="AK53" s="43"/>
      <c r="AL53" s="43"/>
      <c r="AM53" s="43"/>
      <c r="AN53" s="43"/>
      <c r="AO53" s="43"/>
      <c r="AP53" s="43"/>
      <c r="AQ53" s="43"/>
      <c r="AR53" s="43"/>
      <c r="AS53" s="43"/>
      <c r="AT53" s="43"/>
      <c r="AU53" s="43"/>
      <c r="AV53" s="43"/>
      <c r="AW53" s="43"/>
      <c r="AX53" s="43"/>
      <c r="AY53" s="43"/>
      <c r="AZ53" s="43"/>
      <c r="BA53" s="43"/>
      <c r="BB53" s="43"/>
      <c r="BC53" s="43"/>
      <c r="BD53" s="43"/>
      <c r="BE53" s="43"/>
      <c r="BF53" s="43"/>
      <c r="BG53" s="43"/>
      <c r="BH53" s="43"/>
      <c r="BI53" s="43"/>
      <c r="BJ53" s="43"/>
      <c r="BK53" s="43"/>
      <c r="BL53" s="43"/>
    </row>
    <row r="54" spans="1:79" ht="28.5" customHeight="1" x14ac:dyDescent="0.2">
      <c r="A54" s="44" t="s">
        <v>32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 t="s">
        <v>28</v>
      </c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44" t="s">
        <v>48</v>
      </c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 t="s">
        <v>3</v>
      </c>
      <c r="AX54" s="44"/>
      <c r="AY54" s="44"/>
      <c r="AZ54" s="44"/>
      <c r="BA54" s="44"/>
      <c r="BB54" s="44"/>
      <c r="BC54" s="44"/>
      <c r="BD54" s="44"/>
      <c r="BE54" s="44"/>
      <c r="BF54" s="44"/>
      <c r="BG54" s="44"/>
      <c r="BH54" s="44"/>
      <c r="BI54" s="44"/>
      <c r="BJ54" s="44"/>
      <c r="BK54" s="44"/>
      <c r="BL54" s="44"/>
      <c r="BM54" s="2"/>
      <c r="BN54" s="2"/>
      <c r="BO54" s="2"/>
      <c r="BP54" s="2"/>
      <c r="BQ54" s="2"/>
    </row>
    <row r="55" spans="1:79" ht="29.1" customHeight="1" x14ac:dyDescent="0.2">
      <c r="A55" s="44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 t="s">
        <v>5</v>
      </c>
      <c r="R55" s="44"/>
      <c r="S55" s="44"/>
      <c r="T55" s="44"/>
      <c r="U55" s="44"/>
      <c r="V55" s="44" t="s">
        <v>4</v>
      </c>
      <c r="W55" s="44"/>
      <c r="X55" s="44"/>
      <c r="Y55" s="44"/>
      <c r="Z55" s="44"/>
      <c r="AA55" s="44" t="s">
        <v>29</v>
      </c>
      <c r="AB55" s="44"/>
      <c r="AC55" s="44"/>
      <c r="AD55" s="44"/>
      <c r="AE55" s="44"/>
      <c r="AF55" s="44"/>
      <c r="AG55" s="44" t="s">
        <v>5</v>
      </c>
      <c r="AH55" s="44"/>
      <c r="AI55" s="44"/>
      <c r="AJ55" s="44"/>
      <c r="AK55" s="44"/>
      <c r="AL55" s="44" t="s">
        <v>4</v>
      </c>
      <c r="AM55" s="44"/>
      <c r="AN55" s="44"/>
      <c r="AO55" s="44"/>
      <c r="AP55" s="44"/>
      <c r="AQ55" s="44" t="s">
        <v>29</v>
      </c>
      <c r="AR55" s="44"/>
      <c r="AS55" s="44"/>
      <c r="AT55" s="44"/>
      <c r="AU55" s="44"/>
      <c r="AV55" s="44"/>
      <c r="AW55" s="93" t="s">
        <v>5</v>
      </c>
      <c r="AX55" s="134"/>
      <c r="AY55" s="134"/>
      <c r="AZ55" s="134"/>
      <c r="BA55" s="94"/>
      <c r="BB55" s="93" t="s">
        <v>4</v>
      </c>
      <c r="BC55" s="134"/>
      <c r="BD55" s="134"/>
      <c r="BE55" s="134"/>
      <c r="BF55" s="94"/>
      <c r="BG55" s="44" t="s">
        <v>29</v>
      </c>
      <c r="BH55" s="44"/>
      <c r="BI55" s="44"/>
      <c r="BJ55" s="44"/>
      <c r="BK55" s="44"/>
      <c r="BL55" s="44"/>
      <c r="BM55" s="2"/>
      <c r="BN55" s="2"/>
      <c r="BO55" s="2"/>
      <c r="BP55" s="2"/>
      <c r="BQ55" s="2"/>
    </row>
    <row r="56" spans="1:79" ht="15.95" customHeight="1" x14ac:dyDescent="0.25">
      <c r="A56" s="44">
        <v>1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>
        <v>2</v>
      </c>
      <c r="R56" s="44"/>
      <c r="S56" s="44"/>
      <c r="T56" s="44"/>
      <c r="U56" s="44"/>
      <c r="V56" s="44">
        <v>3</v>
      </c>
      <c r="W56" s="44"/>
      <c r="X56" s="44"/>
      <c r="Y56" s="44"/>
      <c r="Z56" s="44"/>
      <c r="AA56" s="44">
        <v>4</v>
      </c>
      <c r="AB56" s="44"/>
      <c r="AC56" s="44"/>
      <c r="AD56" s="44"/>
      <c r="AE56" s="44"/>
      <c r="AF56" s="44"/>
      <c r="AG56" s="44">
        <v>5</v>
      </c>
      <c r="AH56" s="44"/>
      <c r="AI56" s="44"/>
      <c r="AJ56" s="44"/>
      <c r="AK56" s="44"/>
      <c r="AL56" s="44">
        <v>6</v>
      </c>
      <c r="AM56" s="44"/>
      <c r="AN56" s="44"/>
      <c r="AO56" s="44"/>
      <c r="AP56" s="44"/>
      <c r="AQ56" s="44">
        <v>7</v>
      </c>
      <c r="AR56" s="44"/>
      <c r="AS56" s="44"/>
      <c r="AT56" s="44"/>
      <c r="AU56" s="44"/>
      <c r="AV56" s="44"/>
      <c r="AW56" s="44">
        <v>8</v>
      </c>
      <c r="AX56" s="44"/>
      <c r="AY56" s="44"/>
      <c r="AZ56" s="44"/>
      <c r="BA56" s="44"/>
      <c r="BB56" s="141">
        <v>9</v>
      </c>
      <c r="BC56" s="141"/>
      <c r="BD56" s="141"/>
      <c r="BE56" s="141"/>
      <c r="BF56" s="141"/>
      <c r="BG56" s="141">
        <v>10</v>
      </c>
      <c r="BH56" s="141"/>
      <c r="BI56" s="141"/>
      <c r="BJ56" s="141"/>
      <c r="BK56" s="141"/>
      <c r="BL56" s="141"/>
      <c r="BM56" s="6"/>
      <c r="BN56" s="6"/>
      <c r="BO56" s="6"/>
      <c r="BP56" s="6"/>
      <c r="BQ56" s="6"/>
    </row>
    <row r="57" spans="1:79" ht="54.75" customHeight="1" x14ac:dyDescent="0.25">
      <c r="A57" s="177" t="s">
        <v>79</v>
      </c>
      <c r="B57" s="178"/>
      <c r="C57" s="178"/>
      <c r="D57" s="178"/>
      <c r="E57" s="178"/>
      <c r="F57" s="178"/>
      <c r="G57" s="178"/>
      <c r="H57" s="178"/>
      <c r="I57" s="178"/>
      <c r="J57" s="178"/>
      <c r="K57" s="178"/>
      <c r="L57" s="178"/>
      <c r="M57" s="178"/>
      <c r="N57" s="178"/>
      <c r="O57" s="178"/>
      <c r="P57" s="179"/>
      <c r="Q57" s="66">
        <v>0</v>
      </c>
      <c r="R57" s="66"/>
      <c r="S57" s="66"/>
      <c r="T57" s="66"/>
      <c r="U57" s="66"/>
      <c r="V57" s="66">
        <f>AF45</f>
        <v>1683675</v>
      </c>
      <c r="W57" s="66"/>
      <c r="X57" s="66"/>
      <c r="Y57" s="66"/>
      <c r="Z57" s="66"/>
      <c r="AA57" s="80">
        <f>Q57+V57</f>
        <v>1683675</v>
      </c>
      <c r="AB57" s="81"/>
      <c r="AC57" s="81"/>
      <c r="AD57" s="81"/>
      <c r="AE57" s="81"/>
      <c r="AF57" s="81"/>
      <c r="AG57" s="66">
        <v>0</v>
      </c>
      <c r="AH57" s="66"/>
      <c r="AI57" s="66"/>
      <c r="AJ57" s="66"/>
      <c r="AK57" s="66"/>
      <c r="AL57" s="66">
        <f>AU45</f>
        <v>1683608.88</v>
      </c>
      <c r="AM57" s="66"/>
      <c r="AN57" s="66"/>
      <c r="AO57" s="66"/>
      <c r="AP57" s="66"/>
      <c r="AQ57" s="80">
        <f>AG57+AL57</f>
        <v>1683608.88</v>
      </c>
      <c r="AR57" s="81"/>
      <c r="AS57" s="81"/>
      <c r="AT57" s="81"/>
      <c r="AU57" s="81"/>
      <c r="AV57" s="81"/>
      <c r="AW57" s="77">
        <f>AG57-Q57</f>
        <v>0</v>
      </c>
      <c r="AX57" s="78"/>
      <c r="AY57" s="78"/>
      <c r="AZ57" s="78"/>
      <c r="BA57" s="79"/>
      <c r="BB57" s="77">
        <f>AL57-V57</f>
        <v>-66.120000000111759</v>
      </c>
      <c r="BC57" s="78"/>
      <c r="BD57" s="78"/>
      <c r="BE57" s="78"/>
      <c r="BF57" s="79"/>
      <c r="BG57" s="81">
        <f>AW57+BB57</f>
        <v>-66.120000000111759</v>
      </c>
      <c r="BH57" s="81"/>
      <c r="BI57" s="81"/>
      <c r="BJ57" s="81"/>
      <c r="BK57" s="81"/>
      <c r="BL57" s="81"/>
      <c r="BM57" s="6"/>
      <c r="BN57" s="6"/>
      <c r="BO57" s="6"/>
      <c r="BP57" s="6"/>
      <c r="BQ57" s="6"/>
    </row>
    <row r="58" spans="1:79" ht="31.5" customHeight="1" x14ac:dyDescent="0.2">
      <c r="A58" s="142" t="s">
        <v>80</v>
      </c>
      <c r="B58" s="142"/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2"/>
      <c r="O58" s="142"/>
      <c r="P58" s="142"/>
      <c r="Q58" s="66">
        <v>0</v>
      </c>
      <c r="R58" s="66"/>
      <c r="S58" s="66"/>
      <c r="T58" s="66"/>
      <c r="U58" s="66"/>
      <c r="V58" s="66">
        <f>AF46+AF47+AF48</f>
        <v>1929877</v>
      </c>
      <c r="W58" s="66"/>
      <c r="X58" s="66"/>
      <c r="Y58" s="66"/>
      <c r="Z58" s="66"/>
      <c r="AA58" s="80">
        <f>Q58+V58</f>
        <v>1929877</v>
      </c>
      <c r="AB58" s="81"/>
      <c r="AC58" s="81"/>
      <c r="AD58" s="81"/>
      <c r="AE58" s="81"/>
      <c r="AF58" s="81"/>
      <c r="AG58" s="66">
        <v>0</v>
      </c>
      <c r="AH58" s="66"/>
      <c r="AI58" s="66"/>
      <c r="AJ58" s="66"/>
      <c r="AK58" s="66"/>
      <c r="AL58" s="66">
        <f>AU46+AU47+AU48</f>
        <v>1554242.09</v>
      </c>
      <c r="AM58" s="66"/>
      <c r="AN58" s="66"/>
      <c r="AO58" s="66"/>
      <c r="AP58" s="66"/>
      <c r="AQ58" s="80">
        <f>AG58+AL58</f>
        <v>1554242.09</v>
      </c>
      <c r="AR58" s="81"/>
      <c r="AS58" s="81"/>
      <c r="AT58" s="81"/>
      <c r="AU58" s="81"/>
      <c r="AV58" s="81"/>
      <c r="AW58" s="77">
        <f>AG58-Q58</f>
        <v>0</v>
      </c>
      <c r="AX58" s="78"/>
      <c r="AY58" s="78"/>
      <c r="AZ58" s="78"/>
      <c r="BA58" s="79"/>
      <c r="BB58" s="77">
        <f>AL58-V58</f>
        <v>-375634.90999999992</v>
      </c>
      <c r="BC58" s="78"/>
      <c r="BD58" s="78"/>
      <c r="BE58" s="78"/>
      <c r="BF58" s="79"/>
      <c r="BG58" s="81">
        <f>AW58+BB58</f>
        <v>-375634.90999999992</v>
      </c>
      <c r="BH58" s="81"/>
      <c r="BI58" s="81"/>
      <c r="BJ58" s="81"/>
      <c r="BK58" s="81"/>
      <c r="BL58" s="81"/>
      <c r="BM58" s="7"/>
      <c r="BN58" s="7"/>
      <c r="BO58" s="7"/>
      <c r="BP58" s="7"/>
      <c r="BQ58" s="7"/>
      <c r="CA58" s="1" t="s">
        <v>24</v>
      </c>
    </row>
    <row r="59" spans="1:79" s="15" customFormat="1" x14ac:dyDescent="0.2">
      <c r="A59" s="105" t="s">
        <v>57</v>
      </c>
      <c r="B59" s="105"/>
      <c r="C59" s="105"/>
      <c r="D59" s="105"/>
      <c r="E59" s="105"/>
      <c r="F59" s="105"/>
      <c r="G59" s="105"/>
      <c r="H59" s="105"/>
      <c r="I59" s="105"/>
      <c r="J59" s="105"/>
      <c r="K59" s="105"/>
      <c r="L59" s="105"/>
      <c r="M59" s="105"/>
      <c r="N59" s="105"/>
      <c r="O59" s="105"/>
      <c r="P59" s="105"/>
      <c r="Q59" s="89">
        <f>Q58</f>
        <v>0</v>
      </c>
      <c r="R59" s="89"/>
      <c r="S59" s="89"/>
      <c r="T59" s="89"/>
      <c r="U59" s="89"/>
      <c r="V59" s="89">
        <f>V57+V58</f>
        <v>3613552</v>
      </c>
      <c r="W59" s="89"/>
      <c r="X59" s="89"/>
      <c r="Y59" s="89"/>
      <c r="Z59" s="89"/>
      <c r="AA59" s="89">
        <f>AA57+AA58</f>
        <v>3613552</v>
      </c>
      <c r="AB59" s="89"/>
      <c r="AC59" s="89"/>
      <c r="AD59" s="89"/>
      <c r="AE59" s="89"/>
      <c r="AF59" s="89"/>
      <c r="AG59" s="89">
        <f>AG58</f>
        <v>0</v>
      </c>
      <c r="AH59" s="89"/>
      <c r="AI59" s="89"/>
      <c r="AJ59" s="89"/>
      <c r="AK59" s="89"/>
      <c r="AL59" s="89">
        <f>AL57+AL58</f>
        <v>3237850.9699999997</v>
      </c>
      <c r="AM59" s="89"/>
      <c r="AN59" s="89"/>
      <c r="AO59" s="89"/>
      <c r="AP59" s="89"/>
      <c r="AQ59" s="89">
        <f>AQ57+AQ58</f>
        <v>3237850.9699999997</v>
      </c>
      <c r="AR59" s="89"/>
      <c r="AS59" s="89"/>
      <c r="AT59" s="89"/>
      <c r="AU59" s="89"/>
      <c r="AV59" s="89"/>
      <c r="AW59" s="89">
        <f>AW58</f>
        <v>0</v>
      </c>
      <c r="AX59" s="89"/>
      <c r="AY59" s="89"/>
      <c r="AZ59" s="89"/>
      <c r="BA59" s="89"/>
      <c r="BB59" s="96">
        <f>BB57+BB58</f>
        <v>-375701.03</v>
      </c>
      <c r="BC59" s="96"/>
      <c r="BD59" s="96"/>
      <c r="BE59" s="96"/>
      <c r="BF59" s="96"/>
      <c r="BG59" s="96">
        <f>BG57+BG58</f>
        <v>-375701.03</v>
      </c>
      <c r="BH59" s="96"/>
      <c r="BI59" s="96"/>
      <c r="BJ59" s="96"/>
      <c r="BK59" s="96"/>
      <c r="BL59" s="96"/>
      <c r="BM59" s="16"/>
      <c r="BN59" s="16"/>
      <c r="BO59" s="16"/>
      <c r="BP59" s="16"/>
      <c r="BQ59" s="16"/>
      <c r="CA59" s="15" t="s">
        <v>25</v>
      </c>
    </row>
    <row r="61" spans="1:79" ht="15.75" customHeight="1" x14ac:dyDescent="0.2">
      <c r="A61" s="30" t="s">
        <v>47</v>
      </c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</row>
    <row r="62" spans="1:79" ht="1.5" customHeight="1" x14ac:dyDescent="0.2"/>
    <row r="63" spans="1:79" s="20" customFormat="1" ht="45" customHeight="1" x14ac:dyDescent="0.25">
      <c r="A63" s="37" t="s">
        <v>10</v>
      </c>
      <c r="B63" s="38"/>
      <c r="C63" s="37" t="s">
        <v>9</v>
      </c>
      <c r="D63" s="41"/>
      <c r="E63" s="41"/>
      <c r="F63" s="41"/>
      <c r="G63" s="41"/>
      <c r="H63" s="41"/>
      <c r="I63" s="38"/>
      <c r="J63" s="37" t="s">
        <v>8</v>
      </c>
      <c r="K63" s="41"/>
      <c r="L63" s="41"/>
      <c r="M63" s="41"/>
      <c r="N63" s="38"/>
      <c r="O63" s="37" t="s">
        <v>7</v>
      </c>
      <c r="P63" s="41"/>
      <c r="Q63" s="41"/>
      <c r="R63" s="41"/>
      <c r="S63" s="41"/>
      <c r="T63" s="41"/>
      <c r="U63" s="41"/>
      <c r="V63" s="41"/>
      <c r="W63" s="41"/>
      <c r="X63" s="38"/>
      <c r="Y63" s="82" t="s">
        <v>28</v>
      </c>
      <c r="Z63" s="82"/>
      <c r="AA63" s="82"/>
      <c r="AB63" s="82"/>
      <c r="AC63" s="82"/>
      <c r="AD63" s="82"/>
      <c r="AE63" s="82"/>
      <c r="AF63" s="82"/>
      <c r="AG63" s="82"/>
      <c r="AH63" s="82"/>
      <c r="AI63" s="82"/>
      <c r="AJ63" s="82"/>
      <c r="AK63" s="82"/>
      <c r="AL63" s="82"/>
      <c r="AM63" s="82"/>
      <c r="AN63" s="82" t="s">
        <v>49</v>
      </c>
      <c r="AO63" s="82"/>
      <c r="AP63" s="82"/>
      <c r="AQ63" s="82"/>
      <c r="AR63" s="82"/>
      <c r="AS63" s="82"/>
      <c r="AT63" s="82"/>
      <c r="AU63" s="82"/>
      <c r="AV63" s="82"/>
      <c r="AW63" s="82"/>
      <c r="AX63" s="82"/>
      <c r="AY63" s="82"/>
      <c r="AZ63" s="82"/>
      <c r="BA63" s="82"/>
      <c r="BB63" s="82"/>
      <c r="BC63" s="97" t="s">
        <v>3</v>
      </c>
      <c r="BD63" s="97"/>
      <c r="BE63" s="97"/>
      <c r="BF63" s="97"/>
      <c r="BG63" s="97"/>
      <c r="BH63" s="97"/>
      <c r="BI63" s="97"/>
      <c r="BJ63" s="97"/>
      <c r="BK63" s="97"/>
      <c r="BL63" s="97"/>
      <c r="BM63" s="97"/>
      <c r="BN63" s="97"/>
      <c r="BO63" s="97"/>
      <c r="BP63" s="97"/>
      <c r="BQ63" s="97"/>
      <c r="BR63" s="18"/>
      <c r="BS63" s="18"/>
      <c r="BT63" s="18"/>
      <c r="BU63" s="18"/>
      <c r="BV63" s="18"/>
      <c r="BW63" s="18"/>
      <c r="BX63" s="18"/>
      <c r="BY63" s="18"/>
      <c r="BZ63" s="19"/>
    </row>
    <row r="64" spans="1:79" s="20" customFormat="1" ht="32.25" customHeight="1" x14ac:dyDescent="0.25">
      <c r="A64" s="39"/>
      <c r="B64" s="40"/>
      <c r="C64" s="39"/>
      <c r="D64" s="42"/>
      <c r="E64" s="42"/>
      <c r="F64" s="42"/>
      <c r="G64" s="42"/>
      <c r="H64" s="42"/>
      <c r="I64" s="40"/>
      <c r="J64" s="39"/>
      <c r="K64" s="42"/>
      <c r="L64" s="42"/>
      <c r="M64" s="42"/>
      <c r="N64" s="40"/>
      <c r="O64" s="39"/>
      <c r="P64" s="42"/>
      <c r="Q64" s="42"/>
      <c r="R64" s="42"/>
      <c r="S64" s="42"/>
      <c r="T64" s="42"/>
      <c r="U64" s="42"/>
      <c r="V64" s="42"/>
      <c r="W64" s="42"/>
      <c r="X64" s="40"/>
      <c r="Y64" s="59" t="s">
        <v>5</v>
      </c>
      <c r="Z64" s="60"/>
      <c r="AA64" s="60"/>
      <c r="AB64" s="60"/>
      <c r="AC64" s="61"/>
      <c r="AD64" s="59" t="s">
        <v>4</v>
      </c>
      <c r="AE64" s="60"/>
      <c r="AF64" s="60"/>
      <c r="AG64" s="60"/>
      <c r="AH64" s="61"/>
      <c r="AI64" s="82" t="s">
        <v>29</v>
      </c>
      <c r="AJ64" s="82"/>
      <c r="AK64" s="82"/>
      <c r="AL64" s="82"/>
      <c r="AM64" s="82"/>
      <c r="AN64" s="82" t="s">
        <v>5</v>
      </c>
      <c r="AO64" s="82"/>
      <c r="AP64" s="82"/>
      <c r="AQ64" s="82"/>
      <c r="AR64" s="82"/>
      <c r="AS64" s="82" t="s">
        <v>4</v>
      </c>
      <c r="AT64" s="82"/>
      <c r="AU64" s="82"/>
      <c r="AV64" s="82"/>
      <c r="AW64" s="82"/>
      <c r="AX64" s="82" t="s">
        <v>29</v>
      </c>
      <c r="AY64" s="82"/>
      <c r="AZ64" s="82"/>
      <c r="BA64" s="82"/>
      <c r="BB64" s="82"/>
      <c r="BC64" s="82" t="s">
        <v>5</v>
      </c>
      <c r="BD64" s="82"/>
      <c r="BE64" s="82"/>
      <c r="BF64" s="82"/>
      <c r="BG64" s="82"/>
      <c r="BH64" s="82" t="s">
        <v>4</v>
      </c>
      <c r="BI64" s="82"/>
      <c r="BJ64" s="82"/>
      <c r="BK64" s="82"/>
      <c r="BL64" s="82"/>
      <c r="BM64" s="82" t="s">
        <v>29</v>
      </c>
      <c r="BN64" s="82"/>
      <c r="BO64" s="82"/>
      <c r="BP64" s="82"/>
      <c r="BQ64" s="82"/>
      <c r="BR64" s="21"/>
      <c r="BS64" s="21"/>
      <c r="BT64" s="21"/>
      <c r="BU64" s="21"/>
      <c r="BV64" s="21"/>
      <c r="BW64" s="21"/>
      <c r="BX64" s="21"/>
      <c r="BY64" s="21"/>
      <c r="BZ64" s="19"/>
    </row>
    <row r="65" spans="1:79" s="20" customFormat="1" ht="15.95" customHeight="1" x14ac:dyDescent="0.25">
      <c r="A65" s="82">
        <v>1</v>
      </c>
      <c r="B65" s="82"/>
      <c r="C65" s="82">
        <v>2</v>
      </c>
      <c r="D65" s="82"/>
      <c r="E65" s="82"/>
      <c r="F65" s="82"/>
      <c r="G65" s="82"/>
      <c r="H65" s="82"/>
      <c r="I65" s="82"/>
      <c r="J65" s="82">
        <v>3</v>
      </c>
      <c r="K65" s="82"/>
      <c r="L65" s="82"/>
      <c r="M65" s="82"/>
      <c r="N65" s="82"/>
      <c r="O65" s="82">
        <v>4</v>
      </c>
      <c r="P65" s="82"/>
      <c r="Q65" s="82"/>
      <c r="R65" s="82"/>
      <c r="S65" s="82"/>
      <c r="T65" s="82"/>
      <c r="U65" s="82"/>
      <c r="V65" s="82"/>
      <c r="W65" s="82"/>
      <c r="X65" s="82"/>
      <c r="Y65" s="82">
        <v>5</v>
      </c>
      <c r="Z65" s="82"/>
      <c r="AA65" s="82"/>
      <c r="AB65" s="82"/>
      <c r="AC65" s="82"/>
      <c r="AD65" s="82">
        <v>6</v>
      </c>
      <c r="AE65" s="82"/>
      <c r="AF65" s="82"/>
      <c r="AG65" s="82"/>
      <c r="AH65" s="82"/>
      <c r="AI65" s="82">
        <v>7</v>
      </c>
      <c r="AJ65" s="82"/>
      <c r="AK65" s="82"/>
      <c r="AL65" s="82"/>
      <c r="AM65" s="82"/>
      <c r="AN65" s="59">
        <v>8</v>
      </c>
      <c r="AO65" s="60"/>
      <c r="AP65" s="60"/>
      <c r="AQ65" s="60"/>
      <c r="AR65" s="61"/>
      <c r="AS65" s="59">
        <v>9</v>
      </c>
      <c r="AT65" s="60"/>
      <c r="AU65" s="60"/>
      <c r="AV65" s="60"/>
      <c r="AW65" s="61"/>
      <c r="AX65" s="59">
        <v>10</v>
      </c>
      <c r="AY65" s="60"/>
      <c r="AZ65" s="60"/>
      <c r="BA65" s="60"/>
      <c r="BB65" s="61"/>
      <c r="BC65" s="59">
        <v>11</v>
      </c>
      <c r="BD65" s="60"/>
      <c r="BE65" s="60"/>
      <c r="BF65" s="60"/>
      <c r="BG65" s="61"/>
      <c r="BH65" s="59">
        <v>12</v>
      </c>
      <c r="BI65" s="60"/>
      <c r="BJ65" s="60"/>
      <c r="BK65" s="60"/>
      <c r="BL65" s="61"/>
      <c r="BM65" s="59">
        <v>13</v>
      </c>
      <c r="BN65" s="60"/>
      <c r="BO65" s="60"/>
      <c r="BP65" s="60"/>
      <c r="BQ65" s="61"/>
      <c r="BR65" s="21"/>
      <c r="BS65" s="21"/>
      <c r="BT65" s="21"/>
      <c r="BU65" s="21"/>
      <c r="BV65" s="21"/>
      <c r="BW65" s="21"/>
      <c r="BX65" s="21"/>
      <c r="BY65" s="21"/>
      <c r="BZ65" s="19"/>
    </row>
    <row r="66" spans="1:79" s="20" customFormat="1" ht="41.25" customHeight="1" x14ac:dyDescent="0.25">
      <c r="A66" s="82"/>
      <c r="B66" s="82"/>
      <c r="C66" s="98" t="s">
        <v>74</v>
      </c>
      <c r="D66" s="99"/>
      <c r="E66" s="99"/>
      <c r="F66" s="99"/>
      <c r="G66" s="99"/>
      <c r="H66" s="99"/>
      <c r="I66" s="100"/>
      <c r="J66" s="82"/>
      <c r="K66" s="82"/>
      <c r="L66" s="82"/>
      <c r="M66" s="82"/>
      <c r="N66" s="82"/>
      <c r="O66" s="101"/>
      <c r="P66" s="101"/>
      <c r="Q66" s="101"/>
      <c r="R66" s="101"/>
      <c r="S66" s="101"/>
      <c r="T66" s="101"/>
      <c r="U66" s="101"/>
      <c r="V66" s="101"/>
      <c r="W66" s="101"/>
      <c r="X66" s="102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88"/>
      <c r="AT66" s="88"/>
      <c r="AU66" s="88"/>
      <c r="AV66" s="88"/>
      <c r="AW66" s="88"/>
      <c r="AX66" s="88"/>
      <c r="AY66" s="88"/>
      <c r="AZ66" s="88"/>
      <c r="BA66" s="88"/>
      <c r="BB66" s="88"/>
      <c r="BC66" s="88"/>
      <c r="BD66" s="88"/>
      <c r="BE66" s="88"/>
      <c r="BF66" s="88"/>
      <c r="BG66" s="88"/>
      <c r="BH66" s="88"/>
      <c r="BI66" s="88"/>
      <c r="BJ66" s="88"/>
      <c r="BK66" s="88"/>
      <c r="BL66" s="88"/>
      <c r="BM66" s="106"/>
      <c r="BN66" s="106"/>
      <c r="BO66" s="106"/>
      <c r="BP66" s="106"/>
      <c r="BQ66" s="106"/>
      <c r="BR66" s="22"/>
      <c r="BS66" s="22"/>
      <c r="BT66" s="19"/>
      <c r="BU66" s="19"/>
      <c r="BV66" s="19"/>
      <c r="BW66" s="19"/>
      <c r="BX66" s="19"/>
      <c r="BY66" s="19"/>
      <c r="BZ66" s="19"/>
      <c r="CA66" s="20" t="s">
        <v>26</v>
      </c>
    </row>
    <row r="67" spans="1:79" s="25" customFormat="1" ht="14.25" x14ac:dyDescent="0.2">
      <c r="A67" s="104">
        <v>1</v>
      </c>
      <c r="B67" s="104"/>
      <c r="C67" s="103" t="s">
        <v>81</v>
      </c>
      <c r="D67" s="103"/>
      <c r="E67" s="103"/>
      <c r="F67" s="103"/>
      <c r="G67" s="103"/>
      <c r="H67" s="103"/>
      <c r="I67" s="103"/>
      <c r="J67" s="103" t="s">
        <v>58</v>
      </c>
      <c r="K67" s="103"/>
      <c r="L67" s="103"/>
      <c r="M67" s="103"/>
      <c r="N67" s="103"/>
      <c r="O67" s="103" t="s">
        <v>58</v>
      </c>
      <c r="P67" s="103"/>
      <c r="Q67" s="103"/>
      <c r="R67" s="103"/>
      <c r="S67" s="103"/>
      <c r="T67" s="103"/>
      <c r="U67" s="103"/>
      <c r="V67" s="103"/>
      <c r="W67" s="103"/>
      <c r="X67" s="103"/>
      <c r="Y67" s="65"/>
      <c r="Z67" s="65"/>
      <c r="AA67" s="65"/>
      <c r="AB67" s="65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5"/>
      <c r="AT67" s="65"/>
      <c r="AU67" s="65"/>
      <c r="AV67" s="65"/>
      <c r="AW67" s="65"/>
      <c r="AX67" s="81"/>
      <c r="AY67" s="81"/>
      <c r="AZ67" s="81"/>
      <c r="BA67" s="81"/>
      <c r="BB67" s="81"/>
      <c r="BC67" s="81"/>
      <c r="BD67" s="81"/>
      <c r="BE67" s="81"/>
      <c r="BF67" s="81"/>
      <c r="BG67" s="81"/>
      <c r="BH67" s="81"/>
      <c r="BI67" s="81"/>
      <c r="BJ67" s="81"/>
      <c r="BK67" s="81"/>
      <c r="BL67" s="81"/>
      <c r="BM67" s="81"/>
      <c r="BN67" s="81"/>
      <c r="BO67" s="81"/>
      <c r="BP67" s="81"/>
      <c r="BQ67" s="81"/>
      <c r="BR67" s="23"/>
      <c r="BS67" s="23"/>
      <c r="BT67" s="23"/>
      <c r="BU67" s="23"/>
      <c r="BV67" s="23"/>
      <c r="BW67" s="23"/>
      <c r="BX67" s="23"/>
      <c r="BY67" s="23"/>
      <c r="BZ67" s="24"/>
      <c r="CA67" s="25" t="s">
        <v>27</v>
      </c>
    </row>
    <row r="68" spans="1:79" s="20" customFormat="1" ht="26.25" customHeight="1" x14ac:dyDescent="0.25">
      <c r="A68" s="33"/>
      <c r="B68" s="33"/>
      <c r="C68" s="130" t="s">
        <v>90</v>
      </c>
      <c r="D68" s="131"/>
      <c r="E68" s="131"/>
      <c r="F68" s="131"/>
      <c r="G68" s="131"/>
      <c r="H68" s="131"/>
      <c r="I68" s="132"/>
      <c r="J68" s="133" t="s">
        <v>85</v>
      </c>
      <c r="K68" s="133"/>
      <c r="L68" s="133"/>
      <c r="M68" s="133"/>
      <c r="N68" s="133"/>
      <c r="O68" s="133" t="s">
        <v>86</v>
      </c>
      <c r="P68" s="133"/>
      <c r="Q68" s="133"/>
      <c r="R68" s="133"/>
      <c r="S68" s="133"/>
      <c r="T68" s="133"/>
      <c r="U68" s="133"/>
      <c r="V68" s="133"/>
      <c r="W68" s="133"/>
      <c r="X68" s="133"/>
      <c r="Y68" s="129">
        <f>Q58</f>
        <v>0</v>
      </c>
      <c r="Z68" s="129"/>
      <c r="AA68" s="129"/>
      <c r="AB68" s="129"/>
      <c r="AC68" s="129"/>
      <c r="AD68" s="129">
        <v>5664.8</v>
      </c>
      <c r="AE68" s="129"/>
      <c r="AF68" s="129"/>
      <c r="AG68" s="129"/>
      <c r="AH68" s="129"/>
      <c r="AI68" s="129">
        <f>Y68+AD68</f>
        <v>5664.8</v>
      </c>
      <c r="AJ68" s="129"/>
      <c r="AK68" s="129"/>
      <c r="AL68" s="129"/>
      <c r="AM68" s="129"/>
      <c r="AN68" s="129">
        <f>AG58</f>
        <v>0</v>
      </c>
      <c r="AO68" s="129"/>
      <c r="AP68" s="129"/>
      <c r="AQ68" s="129"/>
      <c r="AR68" s="129"/>
      <c r="AS68" s="129">
        <f>309.8+5200</f>
        <v>5509.8</v>
      </c>
      <c r="AT68" s="129"/>
      <c r="AU68" s="129"/>
      <c r="AV68" s="129"/>
      <c r="AW68" s="129"/>
      <c r="AX68" s="129">
        <f>AN68+AS68</f>
        <v>5509.8</v>
      </c>
      <c r="AY68" s="129"/>
      <c r="AZ68" s="129"/>
      <c r="BA68" s="129"/>
      <c r="BB68" s="129"/>
      <c r="BC68" s="129">
        <f>AN68-Y68</f>
        <v>0</v>
      </c>
      <c r="BD68" s="129"/>
      <c r="BE68" s="129"/>
      <c r="BF68" s="129"/>
      <c r="BG68" s="129"/>
      <c r="BH68" s="129">
        <f>AS68-AD68</f>
        <v>-155</v>
      </c>
      <c r="BI68" s="129"/>
      <c r="BJ68" s="129"/>
      <c r="BK68" s="129"/>
      <c r="BL68" s="129"/>
      <c r="BM68" s="129">
        <f>BC68+BH68</f>
        <v>-155</v>
      </c>
      <c r="BN68" s="129"/>
      <c r="BO68" s="129"/>
      <c r="BP68" s="129"/>
      <c r="BQ68" s="129"/>
      <c r="BR68" s="26"/>
      <c r="BS68" s="26"/>
      <c r="BT68" s="26"/>
      <c r="BU68" s="26"/>
      <c r="BV68" s="26"/>
      <c r="BW68" s="26"/>
      <c r="BX68" s="26"/>
      <c r="BY68" s="26"/>
      <c r="BZ68" s="19"/>
    </row>
    <row r="69" spans="1:79" s="20" customFormat="1" ht="15" x14ac:dyDescent="0.25">
      <c r="A69" s="48" t="s">
        <v>96</v>
      </c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49"/>
      <c r="AK69" s="49"/>
      <c r="AL69" s="49"/>
      <c r="AM69" s="49"/>
      <c r="AN69" s="49"/>
      <c r="AO69" s="49"/>
      <c r="AP69" s="49"/>
      <c r="AQ69" s="49"/>
      <c r="AR69" s="49"/>
      <c r="AS69" s="49"/>
      <c r="AT69" s="49"/>
      <c r="AU69" s="49"/>
      <c r="AV69" s="49"/>
      <c r="AW69" s="49"/>
      <c r="AX69" s="49"/>
      <c r="AY69" s="49"/>
      <c r="AZ69" s="49"/>
      <c r="BA69" s="49"/>
      <c r="BB69" s="49"/>
      <c r="BC69" s="49"/>
      <c r="BD69" s="49"/>
      <c r="BE69" s="49"/>
      <c r="BF69" s="49"/>
      <c r="BG69" s="49"/>
      <c r="BH69" s="49"/>
      <c r="BI69" s="49"/>
      <c r="BJ69" s="49"/>
      <c r="BK69" s="49"/>
      <c r="BL69" s="49"/>
      <c r="BM69" s="49"/>
      <c r="BN69" s="49"/>
      <c r="BO69" s="49"/>
      <c r="BP69" s="49"/>
      <c r="BQ69" s="50"/>
      <c r="BR69" s="26"/>
      <c r="BS69" s="26"/>
      <c r="BT69" s="26"/>
      <c r="BU69" s="26"/>
      <c r="BV69" s="26"/>
      <c r="BW69" s="26"/>
      <c r="BX69" s="26"/>
      <c r="BY69" s="26"/>
      <c r="BZ69" s="19"/>
    </row>
    <row r="70" spans="1:79" s="25" customFormat="1" ht="14.25" x14ac:dyDescent="0.2">
      <c r="A70" s="104">
        <v>2</v>
      </c>
      <c r="B70" s="104"/>
      <c r="C70" s="123" t="s">
        <v>82</v>
      </c>
      <c r="D70" s="124"/>
      <c r="E70" s="124"/>
      <c r="F70" s="124"/>
      <c r="G70" s="124"/>
      <c r="H70" s="124"/>
      <c r="I70" s="125"/>
      <c r="J70" s="103" t="s">
        <v>58</v>
      </c>
      <c r="K70" s="103"/>
      <c r="L70" s="103"/>
      <c r="M70" s="103"/>
      <c r="N70" s="103"/>
      <c r="O70" s="103" t="s">
        <v>58</v>
      </c>
      <c r="P70" s="103"/>
      <c r="Q70" s="103"/>
      <c r="R70" s="103"/>
      <c r="S70" s="103"/>
      <c r="T70" s="103"/>
      <c r="U70" s="103"/>
      <c r="V70" s="103"/>
      <c r="W70" s="103"/>
      <c r="X70" s="103"/>
      <c r="Y70" s="65"/>
      <c r="Z70" s="65"/>
      <c r="AA70" s="65"/>
      <c r="AB70" s="65"/>
      <c r="AC70" s="65"/>
      <c r="AD70" s="65"/>
      <c r="AE70" s="65"/>
      <c r="AF70" s="65"/>
      <c r="AG70" s="65"/>
      <c r="AH70" s="65"/>
      <c r="AI70" s="65"/>
      <c r="AJ70" s="65"/>
      <c r="AK70" s="65"/>
      <c r="AL70" s="65"/>
      <c r="AM70" s="65"/>
      <c r="AN70" s="65"/>
      <c r="AO70" s="65"/>
      <c r="AP70" s="65"/>
      <c r="AQ70" s="65"/>
      <c r="AR70" s="65"/>
      <c r="AS70" s="65"/>
      <c r="AT70" s="65"/>
      <c r="AU70" s="65"/>
      <c r="AV70" s="65"/>
      <c r="AW70" s="65"/>
      <c r="AX70" s="81"/>
      <c r="AY70" s="81"/>
      <c r="AZ70" s="81"/>
      <c r="BA70" s="81"/>
      <c r="BB70" s="81"/>
      <c r="BC70" s="81"/>
      <c r="BD70" s="81"/>
      <c r="BE70" s="81"/>
      <c r="BF70" s="81"/>
      <c r="BG70" s="81"/>
      <c r="BH70" s="81"/>
      <c r="BI70" s="81"/>
      <c r="BJ70" s="81"/>
      <c r="BK70" s="81"/>
      <c r="BL70" s="81"/>
      <c r="BM70" s="81"/>
      <c r="BN70" s="81"/>
      <c r="BO70" s="81"/>
      <c r="BP70" s="81"/>
      <c r="BQ70" s="81"/>
      <c r="BR70" s="23"/>
      <c r="BS70" s="23"/>
      <c r="BT70" s="23"/>
      <c r="BU70" s="23"/>
      <c r="BV70" s="23"/>
      <c r="BW70" s="23"/>
      <c r="BX70" s="23"/>
      <c r="BY70" s="23"/>
      <c r="BZ70" s="24"/>
    </row>
    <row r="71" spans="1:79" s="25" customFormat="1" ht="81.75" customHeight="1" x14ac:dyDescent="0.2">
      <c r="A71" s="145"/>
      <c r="B71" s="146"/>
      <c r="C71" s="149" t="s">
        <v>87</v>
      </c>
      <c r="D71" s="150"/>
      <c r="E71" s="150"/>
      <c r="F71" s="150"/>
      <c r="G71" s="150"/>
      <c r="H71" s="150"/>
      <c r="I71" s="151"/>
      <c r="J71" s="149" t="s">
        <v>88</v>
      </c>
      <c r="K71" s="150"/>
      <c r="L71" s="150"/>
      <c r="M71" s="150"/>
      <c r="N71" s="151"/>
      <c r="O71" s="143" t="s">
        <v>89</v>
      </c>
      <c r="P71" s="143"/>
      <c r="Q71" s="143"/>
      <c r="R71" s="143"/>
      <c r="S71" s="143"/>
      <c r="T71" s="143"/>
      <c r="U71" s="143"/>
      <c r="V71" s="143"/>
      <c r="W71" s="143"/>
      <c r="X71" s="143"/>
      <c r="Y71" s="135">
        <v>0</v>
      </c>
      <c r="Z71" s="136"/>
      <c r="AA71" s="136"/>
      <c r="AB71" s="136"/>
      <c r="AC71" s="137"/>
      <c r="AD71" s="135">
        <v>1</v>
      </c>
      <c r="AE71" s="136"/>
      <c r="AF71" s="136"/>
      <c r="AG71" s="136"/>
      <c r="AH71" s="137"/>
      <c r="AI71" s="135">
        <f>Y71+AD71</f>
        <v>1</v>
      </c>
      <c r="AJ71" s="136"/>
      <c r="AK71" s="136"/>
      <c r="AL71" s="136"/>
      <c r="AM71" s="137"/>
      <c r="AN71" s="135">
        <v>0</v>
      </c>
      <c r="AO71" s="136"/>
      <c r="AP71" s="136"/>
      <c r="AQ71" s="136"/>
      <c r="AR71" s="137"/>
      <c r="AS71" s="135">
        <v>1</v>
      </c>
      <c r="AT71" s="136"/>
      <c r="AU71" s="136"/>
      <c r="AV71" s="136"/>
      <c r="AW71" s="137"/>
      <c r="AX71" s="135">
        <f>AN71+AS71</f>
        <v>1</v>
      </c>
      <c r="AY71" s="136"/>
      <c r="AZ71" s="136"/>
      <c r="BA71" s="136"/>
      <c r="BB71" s="137"/>
      <c r="BC71" s="135">
        <f>AN71-Y71</f>
        <v>0</v>
      </c>
      <c r="BD71" s="136"/>
      <c r="BE71" s="136"/>
      <c r="BF71" s="136"/>
      <c r="BG71" s="137"/>
      <c r="BH71" s="135">
        <f>AS71-AD71</f>
        <v>0</v>
      </c>
      <c r="BI71" s="136"/>
      <c r="BJ71" s="136"/>
      <c r="BK71" s="136"/>
      <c r="BL71" s="137"/>
      <c r="BM71" s="135">
        <f>BC71+BH71</f>
        <v>0</v>
      </c>
      <c r="BN71" s="136"/>
      <c r="BO71" s="136"/>
      <c r="BP71" s="136"/>
      <c r="BQ71" s="137"/>
      <c r="BR71" s="23"/>
      <c r="BS71" s="23"/>
      <c r="BT71" s="23"/>
      <c r="BU71" s="23"/>
      <c r="BV71" s="23"/>
      <c r="BW71" s="23"/>
      <c r="BX71" s="23"/>
      <c r="BY71" s="23"/>
      <c r="BZ71" s="24"/>
    </row>
    <row r="72" spans="1:79" s="20" customFormat="1" ht="46.5" customHeight="1" x14ac:dyDescent="0.25">
      <c r="A72" s="147"/>
      <c r="B72" s="148"/>
      <c r="C72" s="152"/>
      <c r="D72" s="153"/>
      <c r="E72" s="153"/>
      <c r="F72" s="153"/>
      <c r="G72" s="153"/>
      <c r="H72" s="153"/>
      <c r="I72" s="154"/>
      <c r="J72" s="152"/>
      <c r="K72" s="153"/>
      <c r="L72" s="153"/>
      <c r="M72" s="153"/>
      <c r="N72" s="154"/>
      <c r="O72" s="143" t="s">
        <v>80</v>
      </c>
      <c r="P72" s="143"/>
      <c r="Q72" s="143"/>
      <c r="R72" s="143"/>
      <c r="S72" s="143"/>
      <c r="T72" s="143"/>
      <c r="U72" s="143"/>
      <c r="V72" s="143"/>
      <c r="W72" s="143"/>
      <c r="X72" s="143"/>
      <c r="Y72" s="144">
        <v>0</v>
      </c>
      <c r="Z72" s="144"/>
      <c r="AA72" s="144"/>
      <c r="AB72" s="144"/>
      <c r="AC72" s="144"/>
      <c r="AD72" s="144">
        <v>3</v>
      </c>
      <c r="AE72" s="144"/>
      <c r="AF72" s="144"/>
      <c r="AG72" s="144"/>
      <c r="AH72" s="144"/>
      <c r="AI72" s="144">
        <f>Y72+AD72</f>
        <v>3</v>
      </c>
      <c r="AJ72" s="144"/>
      <c r="AK72" s="144"/>
      <c r="AL72" s="144"/>
      <c r="AM72" s="144"/>
      <c r="AN72" s="144">
        <v>0</v>
      </c>
      <c r="AO72" s="144"/>
      <c r="AP72" s="144"/>
      <c r="AQ72" s="144"/>
      <c r="AR72" s="144"/>
      <c r="AS72" s="144">
        <v>3</v>
      </c>
      <c r="AT72" s="144"/>
      <c r="AU72" s="144"/>
      <c r="AV72" s="144"/>
      <c r="AW72" s="144"/>
      <c r="AX72" s="144">
        <f>AN72+AS72</f>
        <v>3</v>
      </c>
      <c r="AY72" s="144"/>
      <c r="AZ72" s="144"/>
      <c r="BA72" s="144"/>
      <c r="BB72" s="144"/>
      <c r="BC72" s="144">
        <f>AN72-Y72</f>
        <v>0</v>
      </c>
      <c r="BD72" s="144"/>
      <c r="BE72" s="144"/>
      <c r="BF72" s="144"/>
      <c r="BG72" s="144"/>
      <c r="BH72" s="144">
        <f>AS72-AD72</f>
        <v>0</v>
      </c>
      <c r="BI72" s="144"/>
      <c r="BJ72" s="144"/>
      <c r="BK72" s="144"/>
      <c r="BL72" s="144"/>
      <c r="BM72" s="144">
        <f>BC72+BH72</f>
        <v>0</v>
      </c>
      <c r="BN72" s="144"/>
      <c r="BO72" s="144"/>
      <c r="BP72" s="144"/>
      <c r="BQ72" s="144"/>
      <c r="BR72" s="26"/>
      <c r="BS72" s="26"/>
      <c r="BT72" s="26"/>
      <c r="BU72" s="26"/>
      <c r="BV72" s="26"/>
      <c r="BW72" s="26"/>
      <c r="BX72" s="26"/>
      <c r="BY72" s="26"/>
      <c r="BZ72" s="19"/>
    </row>
    <row r="73" spans="1:79" s="20" customFormat="1" ht="15" x14ac:dyDescent="0.25">
      <c r="A73" s="159" t="s">
        <v>97</v>
      </c>
      <c r="B73" s="160"/>
      <c r="C73" s="160"/>
      <c r="D73" s="160"/>
      <c r="E73" s="160"/>
      <c r="F73" s="160"/>
      <c r="G73" s="160"/>
      <c r="H73" s="160"/>
      <c r="I73" s="160"/>
      <c r="J73" s="160"/>
      <c r="K73" s="160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60"/>
      <c r="Y73" s="160"/>
      <c r="Z73" s="160"/>
      <c r="AA73" s="160"/>
      <c r="AB73" s="160"/>
      <c r="AC73" s="160"/>
      <c r="AD73" s="160"/>
      <c r="AE73" s="160"/>
      <c r="AF73" s="160"/>
      <c r="AG73" s="160"/>
      <c r="AH73" s="160"/>
      <c r="AI73" s="160"/>
      <c r="AJ73" s="160"/>
      <c r="AK73" s="160"/>
      <c r="AL73" s="160"/>
      <c r="AM73" s="160"/>
      <c r="AN73" s="160"/>
      <c r="AO73" s="160"/>
      <c r="AP73" s="160"/>
      <c r="AQ73" s="160"/>
      <c r="AR73" s="160"/>
      <c r="AS73" s="160"/>
      <c r="AT73" s="160"/>
      <c r="AU73" s="160"/>
      <c r="AV73" s="160"/>
      <c r="AW73" s="160"/>
      <c r="AX73" s="160"/>
      <c r="AY73" s="160"/>
      <c r="AZ73" s="160"/>
      <c r="BA73" s="160"/>
      <c r="BB73" s="160"/>
      <c r="BC73" s="160"/>
      <c r="BD73" s="160"/>
      <c r="BE73" s="160"/>
      <c r="BF73" s="160"/>
      <c r="BG73" s="160"/>
      <c r="BH73" s="160"/>
      <c r="BI73" s="160"/>
      <c r="BJ73" s="160"/>
      <c r="BK73" s="160"/>
      <c r="BL73" s="160"/>
      <c r="BM73" s="160"/>
      <c r="BN73" s="160"/>
      <c r="BO73" s="160"/>
      <c r="BP73" s="160"/>
      <c r="BQ73" s="161"/>
      <c r="BR73" s="26"/>
      <c r="BS73" s="26"/>
      <c r="BT73" s="26"/>
      <c r="BU73" s="26"/>
      <c r="BV73" s="26"/>
      <c r="BW73" s="26"/>
      <c r="BX73" s="26"/>
      <c r="BY73" s="26"/>
      <c r="BZ73" s="19"/>
    </row>
    <row r="74" spans="1:79" s="25" customFormat="1" ht="25.5" customHeight="1" x14ac:dyDescent="0.2">
      <c r="A74" s="83">
        <v>3</v>
      </c>
      <c r="B74" s="83"/>
      <c r="C74" s="84" t="s">
        <v>83</v>
      </c>
      <c r="D74" s="85"/>
      <c r="E74" s="85"/>
      <c r="F74" s="85"/>
      <c r="G74" s="85"/>
      <c r="H74" s="85"/>
      <c r="I74" s="86"/>
      <c r="J74" s="87" t="s">
        <v>58</v>
      </c>
      <c r="K74" s="87"/>
      <c r="L74" s="87"/>
      <c r="M74" s="87"/>
      <c r="N74" s="87"/>
      <c r="O74" s="84" t="s">
        <v>58</v>
      </c>
      <c r="P74" s="85"/>
      <c r="Q74" s="85"/>
      <c r="R74" s="85"/>
      <c r="S74" s="85"/>
      <c r="T74" s="85"/>
      <c r="U74" s="85"/>
      <c r="V74" s="85"/>
      <c r="W74" s="85"/>
      <c r="X74" s="86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2"/>
      <c r="AY74" s="52"/>
      <c r="AZ74" s="52"/>
      <c r="BA74" s="52"/>
      <c r="BB74" s="52"/>
      <c r="BC74" s="52"/>
      <c r="BD74" s="52"/>
      <c r="BE74" s="52"/>
      <c r="BF74" s="52"/>
      <c r="BG74" s="52"/>
      <c r="BH74" s="52"/>
      <c r="BI74" s="52"/>
      <c r="BJ74" s="52"/>
      <c r="BK74" s="52"/>
      <c r="BL74" s="52"/>
      <c r="BM74" s="52"/>
      <c r="BN74" s="52"/>
      <c r="BO74" s="52"/>
      <c r="BP74" s="52"/>
      <c r="BQ74" s="52"/>
      <c r="BR74" s="23"/>
      <c r="BS74" s="23"/>
      <c r="BT74" s="23"/>
      <c r="BU74" s="23"/>
      <c r="BV74" s="23"/>
      <c r="BW74" s="23"/>
      <c r="BX74" s="23"/>
      <c r="BY74" s="23"/>
      <c r="BZ74" s="24"/>
    </row>
    <row r="75" spans="1:79" s="25" customFormat="1" ht="30.75" customHeight="1" x14ac:dyDescent="0.2">
      <c r="A75" s="163"/>
      <c r="B75" s="163"/>
      <c r="C75" s="164" t="s">
        <v>91</v>
      </c>
      <c r="D75" s="165"/>
      <c r="E75" s="165"/>
      <c r="F75" s="165"/>
      <c r="G75" s="165"/>
      <c r="H75" s="165"/>
      <c r="I75" s="166"/>
      <c r="J75" s="167" t="s">
        <v>69</v>
      </c>
      <c r="K75" s="167"/>
      <c r="L75" s="167"/>
      <c r="M75" s="167"/>
      <c r="N75" s="167"/>
      <c r="O75" s="155" t="s">
        <v>93</v>
      </c>
      <c r="P75" s="156"/>
      <c r="Q75" s="156"/>
      <c r="R75" s="156"/>
      <c r="S75" s="156"/>
      <c r="T75" s="156"/>
      <c r="U75" s="156"/>
      <c r="V75" s="156"/>
      <c r="W75" s="156"/>
      <c r="X75" s="157"/>
      <c r="Y75" s="158">
        <v>0</v>
      </c>
      <c r="Z75" s="158"/>
      <c r="AA75" s="158"/>
      <c r="AB75" s="158"/>
      <c r="AC75" s="158"/>
      <c r="AD75" s="158">
        <f>AA59/4</f>
        <v>903388</v>
      </c>
      <c r="AE75" s="158"/>
      <c r="AF75" s="158"/>
      <c r="AG75" s="158"/>
      <c r="AH75" s="158"/>
      <c r="AI75" s="158">
        <f>Y75+AD75</f>
        <v>903388</v>
      </c>
      <c r="AJ75" s="158"/>
      <c r="AK75" s="158"/>
      <c r="AL75" s="158"/>
      <c r="AM75" s="158"/>
      <c r="AN75" s="158">
        <v>0</v>
      </c>
      <c r="AO75" s="158"/>
      <c r="AP75" s="158"/>
      <c r="AQ75" s="158"/>
      <c r="AR75" s="158"/>
      <c r="AS75" s="158">
        <f>AU49/4</f>
        <v>809462.74249999993</v>
      </c>
      <c r="AT75" s="158"/>
      <c r="AU75" s="158"/>
      <c r="AV75" s="158"/>
      <c r="AW75" s="158"/>
      <c r="AX75" s="158">
        <f>AN75+AS75</f>
        <v>809462.74249999993</v>
      </c>
      <c r="AY75" s="158"/>
      <c r="AZ75" s="158"/>
      <c r="BA75" s="158"/>
      <c r="BB75" s="158"/>
      <c r="BC75" s="158">
        <f>AN75-Y75</f>
        <v>0</v>
      </c>
      <c r="BD75" s="158"/>
      <c r="BE75" s="158"/>
      <c r="BF75" s="158"/>
      <c r="BG75" s="158"/>
      <c r="BH75" s="158">
        <f>AS75-AD75</f>
        <v>-93925.257500000065</v>
      </c>
      <c r="BI75" s="158"/>
      <c r="BJ75" s="158"/>
      <c r="BK75" s="158"/>
      <c r="BL75" s="158"/>
      <c r="BM75" s="158">
        <f>BC75+BH75</f>
        <v>-93925.257500000065</v>
      </c>
      <c r="BN75" s="158"/>
      <c r="BO75" s="158"/>
      <c r="BP75" s="158"/>
      <c r="BQ75" s="158"/>
      <c r="BR75" s="23"/>
      <c r="BS75" s="23"/>
      <c r="BT75" s="23"/>
      <c r="BU75" s="23"/>
      <c r="BV75" s="23"/>
      <c r="BW75" s="23"/>
      <c r="BX75" s="23"/>
      <c r="BY75" s="23"/>
      <c r="BZ75" s="24"/>
    </row>
    <row r="76" spans="1:79" s="20" customFormat="1" ht="39" customHeight="1" x14ac:dyDescent="0.25">
      <c r="A76" s="163"/>
      <c r="B76" s="163"/>
      <c r="C76" s="164" t="s">
        <v>92</v>
      </c>
      <c r="D76" s="165"/>
      <c r="E76" s="165"/>
      <c r="F76" s="165"/>
      <c r="G76" s="165"/>
      <c r="H76" s="165"/>
      <c r="I76" s="166"/>
      <c r="J76" s="167" t="s">
        <v>69</v>
      </c>
      <c r="K76" s="167"/>
      <c r="L76" s="167"/>
      <c r="M76" s="167"/>
      <c r="N76" s="167"/>
      <c r="O76" s="155" t="s">
        <v>93</v>
      </c>
      <c r="P76" s="156"/>
      <c r="Q76" s="156"/>
      <c r="R76" s="156"/>
      <c r="S76" s="156"/>
      <c r="T76" s="156"/>
      <c r="U76" s="156"/>
      <c r="V76" s="156"/>
      <c r="W76" s="156"/>
      <c r="X76" s="157"/>
      <c r="Y76" s="158">
        <v>0</v>
      </c>
      <c r="Z76" s="158"/>
      <c r="AA76" s="158"/>
      <c r="AB76" s="158"/>
      <c r="AC76" s="158"/>
      <c r="AD76" s="158">
        <f>AA59/AD68</f>
        <v>637.89577743256598</v>
      </c>
      <c r="AE76" s="158"/>
      <c r="AF76" s="158"/>
      <c r="AG76" s="158"/>
      <c r="AH76" s="158"/>
      <c r="AI76" s="158">
        <f>Y76+AD76</f>
        <v>637.89577743256598</v>
      </c>
      <c r="AJ76" s="158"/>
      <c r="AK76" s="158"/>
      <c r="AL76" s="158"/>
      <c r="AM76" s="158"/>
      <c r="AN76" s="158">
        <v>0</v>
      </c>
      <c r="AO76" s="158"/>
      <c r="AP76" s="158"/>
      <c r="AQ76" s="158"/>
      <c r="AR76" s="158"/>
      <c r="AS76" s="158">
        <f>AU49/AS68</f>
        <v>587.65308541144861</v>
      </c>
      <c r="AT76" s="158"/>
      <c r="AU76" s="158"/>
      <c r="AV76" s="158"/>
      <c r="AW76" s="158"/>
      <c r="AX76" s="158">
        <f>AN76+AS76</f>
        <v>587.65308541144861</v>
      </c>
      <c r="AY76" s="158"/>
      <c r="AZ76" s="158"/>
      <c r="BA76" s="158"/>
      <c r="BB76" s="158"/>
      <c r="BC76" s="158">
        <f>AN76-Y76</f>
        <v>0</v>
      </c>
      <c r="BD76" s="158"/>
      <c r="BE76" s="158"/>
      <c r="BF76" s="158"/>
      <c r="BG76" s="158"/>
      <c r="BH76" s="158">
        <f>AS76-AD76</f>
        <v>-50.242692021117364</v>
      </c>
      <c r="BI76" s="158"/>
      <c r="BJ76" s="158"/>
      <c r="BK76" s="158"/>
      <c r="BL76" s="158"/>
      <c r="BM76" s="158">
        <f>BC76+BH76</f>
        <v>-50.242692021117364</v>
      </c>
      <c r="BN76" s="158"/>
      <c r="BO76" s="158"/>
      <c r="BP76" s="158"/>
      <c r="BQ76" s="158"/>
      <c r="BR76" s="26"/>
      <c r="BS76" s="26"/>
      <c r="BT76" s="26"/>
      <c r="BU76" s="26"/>
      <c r="BV76" s="26"/>
      <c r="BW76" s="26"/>
      <c r="BX76" s="26"/>
      <c r="BY76" s="26"/>
      <c r="BZ76" s="19"/>
    </row>
    <row r="77" spans="1:79" s="20" customFormat="1" ht="15" customHeight="1" x14ac:dyDescent="0.25">
      <c r="A77" s="48" t="s">
        <v>96</v>
      </c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49"/>
      <c r="AI77" s="49"/>
      <c r="AJ77" s="49"/>
      <c r="AK77" s="49"/>
      <c r="AL77" s="49"/>
      <c r="AM77" s="49"/>
      <c r="AN77" s="49"/>
      <c r="AO77" s="49"/>
      <c r="AP77" s="49"/>
      <c r="AQ77" s="49"/>
      <c r="AR77" s="49"/>
      <c r="AS77" s="49"/>
      <c r="AT77" s="49"/>
      <c r="AU77" s="49"/>
      <c r="AV77" s="49"/>
      <c r="AW77" s="49"/>
      <c r="AX77" s="49"/>
      <c r="AY77" s="49"/>
      <c r="AZ77" s="49"/>
      <c r="BA77" s="49"/>
      <c r="BB77" s="49"/>
      <c r="BC77" s="49"/>
      <c r="BD77" s="49"/>
      <c r="BE77" s="49"/>
      <c r="BF77" s="49"/>
      <c r="BG77" s="49"/>
      <c r="BH77" s="49"/>
      <c r="BI77" s="49"/>
      <c r="BJ77" s="49"/>
      <c r="BK77" s="49"/>
      <c r="BL77" s="49"/>
      <c r="BM77" s="49"/>
      <c r="BN77" s="49"/>
      <c r="BO77" s="49"/>
      <c r="BP77" s="49"/>
      <c r="BQ77" s="50"/>
      <c r="BR77" s="26"/>
      <c r="BS77" s="26"/>
      <c r="BT77" s="26"/>
      <c r="BU77" s="26"/>
      <c r="BV77" s="26"/>
      <c r="BW77" s="26"/>
      <c r="BX77" s="26"/>
      <c r="BY77" s="26"/>
      <c r="BZ77" s="19"/>
    </row>
    <row r="78" spans="1:79" s="20" customFormat="1" ht="16.5" customHeight="1" x14ac:dyDescent="0.25">
      <c r="A78" s="83">
        <v>4</v>
      </c>
      <c r="B78" s="83"/>
      <c r="C78" s="84" t="s">
        <v>84</v>
      </c>
      <c r="D78" s="85"/>
      <c r="E78" s="85"/>
      <c r="F78" s="85"/>
      <c r="G78" s="85"/>
      <c r="H78" s="85"/>
      <c r="I78" s="86"/>
      <c r="J78" s="87" t="s">
        <v>58</v>
      </c>
      <c r="K78" s="87"/>
      <c r="L78" s="87"/>
      <c r="M78" s="87"/>
      <c r="N78" s="87"/>
      <c r="O78" s="84" t="s">
        <v>58</v>
      </c>
      <c r="P78" s="85"/>
      <c r="Q78" s="85"/>
      <c r="R78" s="85"/>
      <c r="S78" s="85"/>
      <c r="T78" s="85"/>
      <c r="U78" s="85"/>
      <c r="V78" s="85"/>
      <c r="W78" s="85"/>
      <c r="X78" s="86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51"/>
      <c r="AS78" s="51"/>
      <c r="AT78" s="51"/>
      <c r="AU78" s="51"/>
      <c r="AV78" s="51"/>
      <c r="AW78" s="51"/>
      <c r="AX78" s="52"/>
      <c r="AY78" s="52"/>
      <c r="AZ78" s="52"/>
      <c r="BA78" s="52"/>
      <c r="BB78" s="52"/>
      <c r="BC78" s="52"/>
      <c r="BD78" s="52"/>
      <c r="BE78" s="52"/>
      <c r="BF78" s="52"/>
      <c r="BG78" s="52"/>
      <c r="BH78" s="52"/>
      <c r="BI78" s="52"/>
      <c r="BJ78" s="52"/>
      <c r="BK78" s="52"/>
      <c r="BL78" s="52"/>
      <c r="BM78" s="52"/>
      <c r="BN78" s="52"/>
      <c r="BO78" s="52"/>
      <c r="BP78" s="52"/>
      <c r="BQ78" s="52"/>
      <c r="BR78" s="26"/>
      <c r="BS78" s="26"/>
      <c r="BT78" s="26"/>
      <c r="BU78" s="26"/>
      <c r="BV78" s="26"/>
      <c r="BW78" s="26"/>
      <c r="BX78" s="26"/>
      <c r="BY78" s="26"/>
      <c r="BZ78" s="19"/>
    </row>
    <row r="79" spans="1:79" s="20" customFormat="1" ht="37.5" customHeight="1" x14ac:dyDescent="0.25">
      <c r="A79" s="33"/>
      <c r="B79" s="33"/>
      <c r="C79" s="155" t="s">
        <v>94</v>
      </c>
      <c r="D79" s="156"/>
      <c r="E79" s="156"/>
      <c r="F79" s="156"/>
      <c r="G79" s="156"/>
      <c r="H79" s="156"/>
      <c r="I79" s="157"/>
      <c r="J79" s="133" t="s">
        <v>68</v>
      </c>
      <c r="K79" s="133"/>
      <c r="L79" s="133"/>
      <c r="M79" s="133"/>
      <c r="N79" s="133"/>
      <c r="O79" s="155" t="s">
        <v>93</v>
      </c>
      <c r="P79" s="156"/>
      <c r="Q79" s="156"/>
      <c r="R79" s="156"/>
      <c r="S79" s="156"/>
      <c r="T79" s="156"/>
      <c r="U79" s="156"/>
      <c r="V79" s="156"/>
      <c r="W79" s="156"/>
      <c r="X79" s="157"/>
      <c r="Y79" s="162">
        <v>0</v>
      </c>
      <c r="Z79" s="162"/>
      <c r="AA79" s="162"/>
      <c r="AB79" s="162"/>
      <c r="AC79" s="162"/>
      <c r="AD79" s="162">
        <v>81</v>
      </c>
      <c r="AE79" s="162"/>
      <c r="AF79" s="162"/>
      <c r="AG79" s="162"/>
      <c r="AH79" s="162"/>
      <c r="AI79" s="162">
        <f>Y79+AD79</f>
        <v>81</v>
      </c>
      <c r="AJ79" s="162"/>
      <c r="AK79" s="162"/>
      <c r="AL79" s="162"/>
      <c r="AM79" s="162"/>
      <c r="AN79" s="162">
        <v>0</v>
      </c>
      <c r="AO79" s="162"/>
      <c r="AP79" s="162"/>
      <c r="AQ79" s="162"/>
      <c r="AR79" s="162"/>
      <c r="AS79" s="162">
        <v>71</v>
      </c>
      <c r="AT79" s="162"/>
      <c r="AU79" s="162"/>
      <c r="AV79" s="162"/>
      <c r="AW79" s="162"/>
      <c r="AX79" s="162">
        <f>AN79+AS79</f>
        <v>71</v>
      </c>
      <c r="AY79" s="162"/>
      <c r="AZ79" s="162"/>
      <c r="BA79" s="162"/>
      <c r="BB79" s="162"/>
      <c r="BC79" s="162">
        <f>AN79-Y79</f>
        <v>0</v>
      </c>
      <c r="BD79" s="162"/>
      <c r="BE79" s="162"/>
      <c r="BF79" s="162"/>
      <c r="BG79" s="162"/>
      <c r="BH79" s="162">
        <f>AS79-AD79</f>
        <v>-10</v>
      </c>
      <c r="BI79" s="162"/>
      <c r="BJ79" s="162"/>
      <c r="BK79" s="162"/>
      <c r="BL79" s="162"/>
      <c r="BM79" s="162">
        <f>BC79+BH79</f>
        <v>-10</v>
      </c>
      <c r="BN79" s="162"/>
      <c r="BO79" s="162"/>
      <c r="BP79" s="162"/>
      <c r="BQ79" s="162"/>
      <c r="BR79" s="26"/>
      <c r="BS79" s="26"/>
      <c r="BT79" s="26"/>
      <c r="BU79" s="26"/>
      <c r="BV79" s="26"/>
      <c r="BW79" s="26"/>
      <c r="BX79" s="26"/>
      <c r="BY79" s="26"/>
      <c r="BZ79" s="19"/>
    </row>
    <row r="80" spans="1:79" s="20" customFormat="1" ht="15" x14ac:dyDescent="0.25">
      <c r="A80" s="48" t="s">
        <v>96</v>
      </c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  <c r="AR80" s="49"/>
      <c r="AS80" s="49"/>
      <c r="AT80" s="49"/>
      <c r="AU80" s="49"/>
      <c r="AV80" s="49"/>
      <c r="AW80" s="49"/>
      <c r="AX80" s="49"/>
      <c r="AY80" s="49"/>
      <c r="AZ80" s="49"/>
      <c r="BA80" s="49"/>
      <c r="BB80" s="49"/>
      <c r="BC80" s="49"/>
      <c r="BD80" s="49"/>
      <c r="BE80" s="49"/>
      <c r="BF80" s="49"/>
      <c r="BG80" s="49"/>
      <c r="BH80" s="49"/>
      <c r="BI80" s="49"/>
      <c r="BJ80" s="49"/>
      <c r="BK80" s="49"/>
      <c r="BL80" s="49"/>
      <c r="BM80" s="49"/>
      <c r="BN80" s="49"/>
      <c r="BO80" s="49"/>
      <c r="BP80" s="49"/>
      <c r="BQ80" s="50"/>
    </row>
    <row r="81" spans="1:69" ht="11.25" customHeight="1" x14ac:dyDescent="0.2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</row>
    <row r="82" spans="1:69" ht="15.95" customHeight="1" x14ac:dyDescent="0.2">
      <c r="A82" s="30" t="s">
        <v>50</v>
      </c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</row>
    <row r="83" spans="1:69" ht="19.5" customHeight="1" x14ac:dyDescent="0.2">
      <c r="A83" s="31" t="s">
        <v>98</v>
      </c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</row>
    <row r="84" spans="1:69" ht="15.75" hidden="1" x14ac:dyDescent="0.2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2"/>
      <c r="BC84" s="12"/>
      <c r="BD84" s="12"/>
      <c r="BE84" s="12"/>
      <c r="BF84" s="12"/>
      <c r="BG84" s="12"/>
      <c r="BH84" s="12"/>
      <c r="BI84" s="12"/>
      <c r="BJ84" s="12"/>
      <c r="BK84" s="12"/>
      <c r="BL84" s="12"/>
    </row>
    <row r="85" spans="1:69" ht="15.75" x14ac:dyDescent="0.2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2"/>
      <c r="BC85" s="12"/>
      <c r="BD85" s="12"/>
      <c r="BE85" s="12"/>
      <c r="BF85" s="12"/>
      <c r="BG85" s="12"/>
      <c r="BH85" s="12"/>
      <c r="BI85" s="12"/>
      <c r="BJ85" s="12"/>
      <c r="BK85" s="12"/>
      <c r="BL85" s="12"/>
    </row>
    <row r="86" spans="1:69" ht="13.5" x14ac:dyDescent="0.25">
      <c r="A86" s="68" t="s">
        <v>67</v>
      </c>
      <c r="B86" s="69"/>
      <c r="C86" s="69"/>
      <c r="D86" s="69"/>
      <c r="E86" s="69"/>
      <c r="F86" s="69"/>
      <c r="G86" s="69"/>
      <c r="H86" s="69"/>
      <c r="I86" s="69"/>
      <c r="J86" s="69"/>
      <c r="K86" s="69"/>
      <c r="L86" s="69"/>
      <c r="M86" s="69"/>
      <c r="N86" s="69"/>
      <c r="O86" s="69"/>
      <c r="P86" s="69"/>
      <c r="Q86" s="69"/>
      <c r="R86" s="69"/>
      <c r="S86" s="69"/>
      <c r="T86" s="69"/>
      <c r="U86" s="69"/>
      <c r="V86" s="69"/>
      <c r="W86" s="70"/>
      <c r="X86" s="70"/>
      <c r="Y86" s="70"/>
      <c r="Z86" s="70"/>
      <c r="AA86" s="70"/>
      <c r="AB86" s="70"/>
      <c r="AC86" s="70"/>
      <c r="AD86" s="70"/>
      <c r="AE86" s="70"/>
      <c r="AF86" s="70"/>
      <c r="AG86" s="70"/>
      <c r="AH86" s="70"/>
      <c r="AI86" s="70"/>
      <c r="AJ86" s="70"/>
      <c r="AK86" s="70"/>
      <c r="AL86" s="70"/>
      <c r="AM86" s="70"/>
      <c r="AN86" s="3"/>
      <c r="AO86" s="3"/>
      <c r="AP86" s="71" t="s">
        <v>61</v>
      </c>
      <c r="AQ86" s="72"/>
      <c r="AR86" s="72"/>
      <c r="AS86" s="72"/>
      <c r="AT86" s="72"/>
      <c r="AU86" s="72"/>
      <c r="AV86" s="72"/>
      <c r="AW86" s="72"/>
      <c r="AX86" s="72"/>
      <c r="AY86" s="72"/>
      <c r="AZ86" s="72"/>
      <c r="BA86" s="72"/>
      <c r="BB86" s="72"/>
      <c r="BC86" s="72"/>
      <c r="BD86" s="72"/>
      <c r="BE86" s="72"/>
      <c r="BF86" s="72"/>
      <c r="BG86" s="72"/>
      <c r="BH86" s="72"/>
    </row>
    <row r="87" spans="1:69" x14ac:dyDescent="0.2">
      <c r="W87" s="67" t="s">
        <v>12</v>
      </c>
      <c r="X87" s="67"/>
      <c r="Y87" s="67"/>
      <c r="Z87" s="67"/>
      <c r="AA87" s="67"/>
      <c r="AB87" s="67"/>
      <c r="AC87" s="67"/>
      <c r="AD87" s="67"/>
      <c r="AE87" s="67"/>
      <c r="AF87" s="67"/>
      <c r="AG87" s="67"/>
      <c r="AH87" s="67"/>
      <c r="AI87" s="67"/>
      <c r="AJ87" s="67"/>
      <c r="AK87" s="67"/>
      <c r="AL87" s="67"/>
      <c r="AM87" s="67"/>
      <c r="AN87" s="4"/>
      <c r="AO87" s="4"/>
      <c r="AP87" s="67" t="s">
        <v>13</v>
      </c>
      <c r="AQ87" s="67"/>
      <c r="AR87" s="67"/>
      <c r="AS87" s="67"/>
      <c r="AT87" s="67"/>
      <c r="AU87" s="67"/>
      <c r="AV87" s="67"/>
      <c r="AW87" s="67"/>
      <c r="AX87" s="67"/>
      <c r="AY87" s="67"/>
      <c r="AZ87" s="67"/>
      <c r="BA87" s="67"/>
      <c r="BB87" s="67"/>
      <c r="BC87" s="67"/>
      <c r="BD87" s="67"/>
      <c r="BE87" s="67"/>
      <c r="BF87" s="67"/>
      <c r="BG87" s="67"/>
      <c r="BH87" s="67"/>
    </row>
    <row r="90" spans="1:69" ht="13.5" x14ac:dyDescent="0.25">
      <c r="A90" s="68" t="s">
        <v>65</v>
      </c>
      <c r="B90" s="69"/>
      <c r="C90" s="69"/>
      <c r="D90" s="69"/>
      <c r="E90" s="69"/>
      <c r="F90" s="69"/>
      <c r="G90" s="69"/>
      <c r="H90" s="69"/>
      <c r="I90" s="69"/>
      <c r="J90" s="69"/>
      <c r="K90" s="69"/>
      <c r="L90" s="69"/>
      <c r="M90" s="69"/>
      <c r="N90" s="69"/>
      <c r="O90" s="69"/>
      <c r="P90" s="69"/>
      <c r="Q90" s="69"/>
      <c r="R90" s="69"/>
      <c r="S90" s="69"/>
      <c r="T90" s="69"/>
      <c r="U90" s="69"/>
      <c r="V90" s="69"/>
      <c r="W90" s="95"/>
      <c r="X90" s="95"/>
      <c r="Y90" s="95"/>
      <c r="Z90" s="95"/>
      <c r="AA90" s="95"/>
      <c r="AB90" s="95"/>
      <c r="AC90" s="95"/>
      <c r="AD90" s="95"/>
      <c r="AE90" s="95"/>
      <c r="AF90" s="95"/>
      <c r="AG90" s="95"/>
      <c r="AH90" s="95"/>
      <c r="AI90" s="95"/>
      <c r="AJ90" s="95"/>
      <c r="AK90" s="95"/>
      <c r="AL90" s="95"/>
      <c r="AM90" s="95"/>
      <c r="AN90" s="27"/>
      <c r="AO90" s="27"/>
      <c r="AP90" s="71" t="s">
        <v>66</v>
      </c>
      <c r="AQ90" s="72"/>
      <c r="AR90" s="72"/>
      <c r="AS90" s="72"/>
      <c r="AT90" s="72"/>
      <c r="AU90" s="72"/>
      <c r="AV90" s="72"/>
      <c r="AW90" s="72"/>
      <c r="AX90" s="72"/>
      <c r="AY90" s="72"/>
      <c r="AZ90" s="72"/>
      <c r="BA90" s="72"/>
      <c r="BB90" s="72"/>
      <c r="BC90" s="72"/>
      <c r="BD90" s="72"/>
      <c r="BE90" s="72"/>
      <c r="BF90" s="72"/>
      <c r="BG90" s="72"/>
      <c r="BH90" s="72"/>
    </row>
    <row r="91" spans="1:69" x14ac:dyDescent="0.2">
      <c r="A91" s="28"/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67" t="s">
        <v>12</v>
      </c>
      <c r="X91" s="67"/>
      <c r="Y91" s="67"/>
      <c r="Z91" s="67"/>
      <c r="AA91" s="67"/>
      <c r="AB91" s="67"/>
      <c r="AC91" s="67"/>
      <c r="AD91" s="67"/>
      <c r="AE91" s="67"/>
      <c r="AF91" s="67"/>
      <c r="AG91" s="67"/>
      <c r="AH91" s="67"/>
      <c r="AI91" s="67"/>
      <c r="AJ91" s="67"/>
      <c r="AK91" s="67"/>
      <c r="AL91" s="67"/>
      <c r="AM91" s="67"/>
      <c r="AN91" s="4"/>
      <c r="AO91" s="4"/>
      <c r="AP91" s="67" t="s">
        <v>13</v>
      </c>
      <c r="AQ91" s="67"/>
      <c r="AR91" s="67"/>
      <c r="AS91" s="67"/>
      <c r="AT91" s="67"/>
      <c r="AU91" s="67"/>
      <c r="AV91" s="67"/>
      <c r="AW91" s="67"/>
      <c r="AX91" s="67"/>
      <c r="AY91" s="67"/>
      <c r="AZ91" s="67"/>
      <c r="BA91" s="67"/>
      <c r="BB91" s="67"/>
      <c r="BC91" s="67"/>
      <c r="BD91" s="67"/>
      <c r="BE91" s="67"/>
      <c r="BF91" s="67"/>
      <c r="BG91" s="67"/>
      <c r="BH91" s="67"/>
    </row>
    <row r="92" spans="1:69" x14ac:dyDescent="0.2">
      <c r="A92" s="28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  <c r="AC92" s="28"/>
      <c r="AD92" s="28"/>
      <c r="AE92" s="28"/>
      <c r="AF92" s="28"/>
      <c r="AG92" s="28"/>
      <c r="AH92" s="28"/>
      <c r="AI92" s="28"/>
      <c r="AJ92" s="28"/>
      <c r="AK92" s="28"/>
      <c r="AL92" s="28"/>
      <c r="AM92" s="28"/>
      <c r="AN92" s="28"/>
      <c r="AO92" s="28"/>
      <c r="AP92" s="28"/>
      <c r="AQ92" s="28"/>
      <c r="AR92" s="28"/>
      <c r="AS92" s="28"/>
      <c r="AT92" s="28"/>
      <c r="AU92" s="28"/>
      <c r="AV92" s="28"/>
      <c r="AW92" s="28"/>
      <c r="AX92" s="28"/>
      <c r="AY92" s="28"/>
      <c r="AZ92" s="28"/>
      <c r="BA92" s="28"/>
      <c r="BB92" s="28"/>
      <c r="BC92" s="28"/>
      <c r="BD92" s="28"/>
      <c r="BE92" s="28"/>
      <c r="BF92" s="28"/>
      <c r="BG92" s="28"/>
      <c r="BH92" s="28"/>
    </row>
    <row r="93" spans="1:69" x14ac:dyDescent="0.2">
      <c r="A93" s="28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  <c r="AC93" s="28"/>
      <c r="AD93" s="28"/>
      <c r="AE93" s="28"/>
      <c r="AF93" s="28"/>
      <c r="AG93" s="28"/>
      <c r="AH93" s="28"/>
      <c r="AI93" s="28"/>
      <c r="AJ93" s="28"/>
      <c r="AK93" s="28"/>
      <c r="AL93" s="28"/>
      <c r="AM93" s="28"/>
      <c r="AN93" s="28"/>
      <c r="AO93" s="28"/>
      <c r="AP93" s="28"/>
      <c r="AQ93" s="28"/>
      <c r="AR93" s="28"/>
      <c r="AS93" s="28"/>
      <c r="AT93" s="28"/>
      <c r="AU93" s="28"/>
      <c r="AV93" s="28"/>
      <c r="AW93" s="28"/>
      <c r="AX93" s="28"/>
      <c r="AY93" s="28"/>
      <c r="AZ93" s="28"/>
      <c r="BA93" s="28"/>
      <c r="BB93" s="28"/>
      <c r="BC93" s="28"/>
      <c r="BD93" s="28"/>
      <c r="BE93" s="28"/>
      <c r="BF93" s="28"/>
      <c r="BG93" s="28"/>
      <c r="BH93" s="28"/>
    </row>
  </sheetData>
  <mergeCells count="390">
    <mergeCell ref="A74:B74"/>
    <mergeCell ref="C74:I74"/>
    <mergeCell ref="J74:N74"/>
    <mergeCell ref="AW57:BA57"/>
    <mergeCell ref="BB57:BF57"/>
    <mergeCell ref="BG57:BL57"/>
    <mergeCell ref="AA56:AF56"/>
    <mergeCell ref="BM71:BQ71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X75:BB75"/>
    <mergeCell ref="BC75:BG75"/>
    <mergeCell ref="BH75:BL75"/>
    <mergeCell ref="BM75:BQ75"/>
    <mergeCell ref="AX74:BB74"/>
    <mergeCell ref="BC74:BG74"/>
    <mergeCell ref="BH74:BL74"/>
    <mergeCell ref="AX72:BB72"/>
    <mergeCell ref="BC72:BG72"/>
    <mergeCell ref="BH72:BL72"/>
    <mergeCell ref="BD46:BH46"/>
    <mergeCell ref="BI45:BM45"/>
    <mergeCell ref="BI46:BM46"/>
    <mergeCell ref="BN45:BQ45"/>
    <mergeCell ref="BN46:BQ46"/>
    <mergeCell ref="AF48:AJ48"/>
    <mergeCell ref="AK48:AO48"/>
    <mergeCell ref="AP48:AT48"/>
    <mergeCell ref="AU48:AY48"/>
    <mergeCell ref="AZ48:BC48"/>
    <mergeCell ref="BD48:BH48"/>
    <mergeCell ref="BI48:BM48"/>
    <mergeCell ref="BN48:BQ48"/>
    <mergeCell ref="A80:BQ80"/>
    <mergeCell ref="A69:BQ69"/>
    <mergeCell ref="A73:BQ73"/>
    <mergeCell ref="BM79:BQ79"/>
    <mergeCell ref="AI79:AM79"/>
    <mergeCell ref="AN79:AR79"/>
    <mergeCell ref="AS79:AW79"/>
    <mergeCell ref="AX79:BB79"/>
    <mergeCell ref="BC79:BG79"/>
    <mergeCell ref="BH79:BL79"/>
    <mergeCell ref="AX76:BB76"/>
    <mergeCell ref="BC76:BG76"/>
    <mergeCell ref="BH76:BL76"/>
    <mergeCell ref="BM76:BQ76"/>
    <mergeCell ref="A79:B79"/>
    <mergeCell ref="C79:I79"/>
    <mergeCell ref="J79:N79"/>
    <mergeCell ref="O79:X79"/>
    <mergeCell ref="Y79:AC79"/>
    <mergeCell ref="AD79:AH79"/>
    <mergeCell ref="BM74:BQ74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4:AM74"/>
    <mergeCell ref="AN74:AR74"/>
    <mergeCell ref="AS74:AW74"/>
    <mergeCell ref="O74:X74"/>
    <mergeCell ref="Y74:AC74"/>
    <mergeCell ref="AD74:AH74"/>
    <mergeCell ref="A71:B72"/>
    <mergeCell ref="C71:I72"/>
    <mergeCell ref="J71:N72"/>
    <mergeCell ref="O71:X71"/>
    <mergeCell ref="Y71:AC71"/>
    <mergeCell ref="AD71:AH71"/>
    <mergeCell ref="AI71:AM71"/>
    <mergeCell ref="AN71:AR71"/>
    <mergeCell ref="AS71:AW71"/>
    <mergeCell ref="AX71:BB71"/>
    <mergeCell ref="BM70:BQ70"/>
    <mergeCell ref="O72:X72"/>
    <mergeCell ref="Y72:AC72"/>
    <mergeCell ref="AD72:AH72"/>
    <mergeCell ref="AI72:AM72"/>
    <mergeCell ref="AN72:AR72"/>
    <mergeCell ref="AS72:AW72"/>
    <mergeCell ref="AI70:AM70"/>
    <mergeCell ref="AN70:AR70"/>
    <mergeCell ref="AS70:AW70"/>
    <mergeCell ref="AX70:BB70"/>
    <mergeCell ref="BC70:BG70"/>
    <mergeCell ref="BH70:BL70"/>
    <mergeCell ref="BM72:BQ72"/>
    <mergeCell ref="A70:B70"/>
    <mergeCell ref="C70:I70"/>
    <mergeCell ref="J70:N70"/>
    <mergeCell ref="O70:X70"/>
    <mergeCell ref="Y70:AC70"/>
    <mergeCell ref="AD70:AH70"/>
    <mergeCell ref="BC71:BG71"/>
    <mergeCell ref="BH71:BL71"/>
    <mergeCell ref="BN47:BQ47"/>
    <mergeCell ref="BG58:BL58"/>
    <mergeCell ref="AU47:AY47"/>
    <mergeCell ref="AW56:BA56"/>
    <mergeCell ref="BB56:BF56"/>
    <mergeCell ref="BG56:BL56"/>
    <mergeCell ref="AW58:BA58"/>
    <mergeCell ref="BB58:BF58"/>
    <mergeCell ref="BB55:BF55"/>
    <mergeCell ref="AL55:AP55"/>
    <mergeCell ref="AU49:AY49"/>
    <mergeCell ref="A52:BL52"/>
    <mergeCell ref="A58:P58"/>
    <mergeCell ref="AQ56:AV56"/>
    <mergeCell ref="AL56:AP56"/>
    <mergeCell ref="AG56:AK56"/>
    <mergeCell ref="AW55:BA55"/>
    <mergeCell ref="A53:BL53"/>
    <mergeCell ref="AP43:AT43"/>
    <mergeCell ref="AL58:AP58"/>
    <mergeCell ref="BG55:BL55"/>
    <mergeCell ref="AW54:BL54"/>
    <mergeCell ref="AA43:AE43"/>
    <mergeCell ref="AK47:AO47"/>
    <mergeCell ref="AP47:AT47"/>
    <mergeCell ref="Q55:U55"/>
    <mergeCell ref="A44:B44"/>
    <mergeCell ref="A45:B45"/>
    <mergeCell ref="A46:B46"/>
    <mergeCell ref="C44:Z44"/>
    <mergeCell ref="C45:Z45"/>
    <mergeCell ref="C46:Z46"/>
    <mergeCell ref="AA44:AE44"/>
    <mergeCell ref="AF44:AJ44"/>
    <mergeCell ref="AK44:AO44"/>
    <mergeCell ref="AP44:AT44"/>
    <mergeCell ref="AU44:AY44"/>
    <mergeCell ref="AZ44:BC44"/>
    <mergeCell ref="BD44:BH44"/>
    <mergeCell ref="BI44:BM44"/>
    <mergeCell ref="AN68:AR68"/>
    <mergeCell ref="AS68:AW68"/>
    <mergeCell ref="AX68:BB68"/>
    <mergeCell ref="BC68:BG68"/>
    <mergeCell ref="BH68:BL68"/>
    <mergeCell ref="BM68:BQ68"/>
    <mergeCell ref="A68:B68"/>
    <mergeCell ref="C68:I68"/>
    <mergeCell ref="J68:N68"/>
    <mergeCell ref="O68:X68"/>
    <mergeCell ref="Y68:AC68"/>
    <mergeCell ref="AD68:AH68"/>
    <mergeCell ref="AI68:AM68"/>
    <mergeCell ref="A11:BL11"/>
    <mergeCell ref="A12:BL12"/>
    <mergeCell ref="BI49:BM49"/>
    <mergeCell ref="BN49:BQ49"/>
    <mergeCell ref="A49:B49"/>
    <mergeCell ref="C49:Z49"/>
    <mergeCell ref="AA49:AE49"/>
    <mergeCell ref="AF49:AJ49"/>
    <mergeCell ref="AK49:AO49"/>
    <mergeCell ref="AP49:AT49"/>
    <mergeCell ref="A20:B20"/>
    <mergeCell ref="D20:J20"/>
    <mergeCell ref="A40:B41"/>
    <mergeCell ref="A42:B42"/>
    <mergeCell ref="D21:J21"/>
    <mergeCell ref="A29:BL29"/>
    <mergeCell ref="A30:BL30"/>
    <mergeCell ref="A32:BL32"/>
    <mergeCell ref="A33:F33"/>
    <mergeCell ref="G33:BL33"/>
    <mergeCell ref="A47:B47"/>
    <mergeCell ref="C40:Z41"/>
    <mergeCell ref="C42:Z42"/>
    <mergeCell ref="C47:Z47"/>
    <mergeCell ref="AO2:BL6"/>
    <mergeCell ref="A7:BL7"/>
    <mergeCell ref="A8:BL8"/>
    <mergeCell ref="A9:BL9"/>
    <mergeCell ref="AG54:AV54"/>
    <mergeCell ref="Q54:AF54"/>
    <mergeCell ref="AQ55:AV55"/>
    <mergeCell ref="AA47:AE47"/>
    <mergeCell ref="BB59:BF59"/>
    <mergeCell ref="AZ42:BC42"/>
    <mergeCell ref="BD42:BH42"/>
    <mergeCell ref="BI42:BM42"/>
    <mergeCell ref="AU43:AY43"/>
    <mergeCell ref="BI43:BM43"/>
    <mergeCell ref="BD43:BH43"/>
    <mergeCell ref="AA41:AE41"/>
    <mergeCell ref="AF41:AJ41"/>
    <mergeCell ref="A10:BL10"/>
    <mergeCell ref="A14:B14"/>
    <mergeCell ref="D14:J14"/>
    <mergeCell ref="D15:J15"/>
    <mergeCell ref="A17:B17"/>
    <mergeCell ref="D17:J17"/>
    <mergeCell ref="D18:J18"/>
    <mergeCell ref="L14:BL14"/>
    <mergeCell ref="L15:BL15"/>
    <mergeCell ref="L21:AB21"/>
    <mergeCell ref="AC20:BL20"/>
    <mergeCell ref="L18:BL18"/>
    <mergeCell ref="L20:AB20"/>
    <mergeCell ref="AC21:BL21"/>
    <mergeCell ref="L17:BL17"/>
    <mergeCell ref="AU42:AY42"/>
    <mergeCell ref="A23:BL23"/>
    <mergeCell ref="A24:F24"/>
    <mergeCell ref="G24:BL24"/>
    <mergeCell ref="A25:F25"/>
    <mergeCell ref="G25:BL25"/>
    <mergeCell ref="A26:F26"/>
    <mergeCell ref="G26:BL26"/>
    <mergeCell ref="A27:F27"/>
    <mergeCell ref="G27:BL27"/>
    <mergeCell ref="AA58:AF58"/>
    <mergeCell ref="Q56:U56"/>
    <mergeCell ref="A56:P56"/>
    <mergeCell ref="A54:P55"/>
    <mergeCell ref="AI67:AM67"/>
    <mergeCell ref="AN67:AR67"/>
    <mergeCell ref="AD65:AH65"/>
    <mergeCell ref="AI65:AM65"/>
    <mergeCell ref="AD64:AH64"/>
    <mergeCell ref="J67:N67"/>
    <mergeCell ref="O67:X67"/>
    <mergeCell ref="Y67:AC67"/>
    <mergeCell ref="AN66:AR66"/>
    <mergeCell ref="A57:P57"/>
    <mergeCell ref="Q57:U57"/>
    <mergeCell ref="V57:Z57"/>
    <mergeCell ref="AA57:AF57"/>
    <mergeCell ref="AG57:AK57"/>
    <mergeCell ref="AL57:AP57"/>
    <mergeCell ref="AQ57:AV57"/>
    <mergeCell ref="AS67:AW67"/>
    <mergeCell ref="AX67:BB67"/>
    <mergeCell ref="BC67:BG67"/>
    <mergeCell ref="AN64:AR64"/>
    <mergeCell ref="AX66:BB66"/>
    <mergeCell ref="AZ49:BC49"/>
    <mergeCell ref="BD49:BH49"/>
    <mergeCell ref="AQ59:AV59"/>
    <mergeCell ref="BM67:BQ67"/>
    <mergeCell ref="BH67:BL67"/>
    <mergeCell ref="BC65:BG65"/>
    <mergeCell ref="BH65:BL65"/>
    <mergeCell ref="BM65:BQ65"/>
    <mergeCell ref="BM66:BQ66"/>
    <mergeCell ref="BH66:BL66"/>
    <mergeCell ref="BC66:BG66"/>
    <mergeCell ref="AN65:AR65"/>
    <mergeCell ref="BM64:BQ64"/>
    <mergeCell ref="BH64:BL64"/>
    <mergeCell ref="BC64:BG64"/>
    <mergeCell ref="AX64:BB64"/>
    <mergeCell ref="AS64:AW64"/>
    <mergeCell ref="AX65:BB65"/>
    <mergeCell ref="AS65:AW65"/>
    <mergeCell ref="A48:B48"/>
    <mergeCell ref="AP91:BH91"/>
    <mergeCell ref="A90:V90"/>
    <mergeCell ref="W90:AM90"/>
    <mergeCell ref="AP90:BH90"/>
    <mergeCell ref="W91:AM91"/>
    <mergeCell ref="BG59:BL59"/>
    <mergeCell ref="Y63:AM63"/>
    <mergeCell ref="AN63:BB63"/>
    <mergeCell ref="BC63:BQ63"/>
    <mergeCell ref="AW59:BA59"/>
    <mergeCell ref="AP87:BH87"/>
    <mergeCell ref="AD67:AH67"/>
    <mergeCell ref="C66:I66"/>
    <mergeCell ref="J66:N66"/>
    <mergeCell ref="O66:X66"/>
    <mergeCell ref="Y66:AC66"/>
    <mergeCell ref="C67:I67"/>
    <mergeCell ref="A65:B65"/>
    <mergeCell ref="J65:N65"/>
    <mergeCell ref="O65:X65"/>
    <mergeCell ref="A67:B67"/>
    <mergeCell ref="A66:B66"/>
    <mergeCell ref="A59:P59"/>
    <mergeCell ref="BN43:BQ43"/>
    <mergeCell ref="AA40:AO40"/>
    <mergeCell ref="AP40:BC40"/>
    <mergeCell ref="BD40:BQ40"/>
    <mergeCell ref="AP42:AT42"/>
    <mergeCell ref="AU41:AY41"/>
    <mergeCell ref="AP41:AT41"/>
    <mergeCell ref="AF42:AJ42"/>
    <mergeCell ref="C48:Z48"/>
    <mergeCell ref="BN42:BQ42"/>
    <mergeCell ref="BN44:BQ44"/>
    <mergeCell ref="AA45:AE45"/>
    <mergeCell ref="AA46:AE46"/>
    <mergeCell ref="AF45:AJ45"/>
    <mergeCell ref="AF46:AJ46"/>
    <mergeCell ref="AK45:AO45"/>
    <mergeCell ref="AK46:AO46"/>
    <mergeCell ref="AP45:AT45"/>
    <mergeCell ref="AP46:AT46"/>
    <mergeCell ref="AU45:AY45"/>
    <mergeCell ref="AU46:AY46"/>
    <mergeCell ref="AZ45:BC45"/>
    <mergeCell ref="AZ46:BC46"/>
    <mergeCell ref="BD45:BH45"/>
    <mergeCell ref="AS66:AW66"/>
    <mergeCell ref="V59:Z59"/>
    <mergeCell ref="AA59:AF59"/>
    <mergeCell ref="AG59:AK59"/>
    <mergeCell ref="AL59:AP59"/>
    <mergeCell ref="AI64:AM64"/>
    <mergeCell ref="Y64:AC64"/>
    <mergeCell ref="AD66:AH66"/>
    <mergeCell ref="AI66:AM66"/>
    <mergeCell ref="A61:BQ61"/>
    <mergeCell ref="Y65:AC65"/>
    <mergeCell ref="Q59:U59"/>
    <mergeCell ref="W87:AM87"/>
    <mergeCell ref="A86:V86"/>
    <mergeCell ref="W86:AM86"/>
    <mergeCell ref="AP86:BH86"/>
    <mergeCell ref="AF47:AJ47"/>
    <mergeCell ref="AZ47:BC47"/>
    <mergeCell ref="BD47:BH47"/>
    <mergeCell ref="BI47:BM47"/>
    <mergeCell ref="AQ58:AV58"/>
    <mergeCell ref="V56:Z56"/>
    <mergeCell ref="AG58:AK58"/>
    <mergeCell ref="AG55:AK55"/>
    <mergeCell ref="AA55:AF55"/>
    <mergeCell ref="V55:Z55"/>
    <mergeCell ref="C65:I65"/>
    <mergeCell ref="Q58:U58"/>
    <mergeCell ref="V58:Z58"/>
    <mergeCell ref="A78:B78"/>
    <mergeCell ref="C78:I78"/>
    <mergeCell ref="J78:N78"/>
    <mergeCell ref="O78:X78"/>
    <mergeCell ref="Y78:AC78"/>
    <mergeCell ref="AD78:AH78"/>
    <mergeCell ref="AI78:AM78"/>
    <mergeCell ref="A34:F34"/>
    <mergeCell ref="G34:BL34"/>
    <mergeCell ref="A35:F35"/>
    <mergeCell ref="G35:BL35"/>
    <mergeCell ref="AZ43:BC43"/>
    <mergeCell ref="AK42:AO42"/>
    <mergeCell ref="BD41:BH41"/>
    <mergeCell ref="AZ41:BC41"/>
    <mergeCell ref="AK43:AO43"/>
    <mergeCell ref="AF43:AJ43"/>
    <mergeCell ref="C43:Z43"/>
    <mergeCell ref="A82:BL82"/>
    <mergeCell ref="A83:BL83"/>
    <mergeCell ref="A36:F36"/>
    <mergeCell ref="G36:BL36"/>
    <mergeCell ref="A63:B64"/>
    <mergeCell ref="C63:I64"/>
    <mergeCell ref="J63:N64"/>
    <mergeCell ref="O63:X64"/>
    <mergeCell ref="A39:BQ39"/>
    <mergeCell ref="A38:BQ38"/>
    <mergeCell ref="A43:B43"/>
    <mergeCell ref="BN41:BQ41"/>
    <mergeCell ref="BI41:BM41"/>
    <mergeCell ref="AK41:AO41"/>
    <mergeCell ref="AA42:AE42"/>
    <mergeCell ref="A77:BQ77"/>
    <mergeCell ref="AN78:AR78"/>
    <mergeCell ref="AS78:AW78"/>
    <mergeCell ref="AX78:BB78"/>
    <mergeCell ref="BC78:BG78"/>
    <mergeCell ref="BH78:BL78"/>
    <mergeCell ref="BM78:BQ78"/>
    <mergeCell ref="A50:BQ50"/>
    <mergeCell ref="AA48:AE48"/>
  </mergeCells>
  <phoneticPr fontId="0" type="noConversion"/>
  <conditionalFormatting sqref="C67">
    <cfRule type="cellIs" dxfId="17" priority="23" stopIfTrue="1" operator="equal">
      <formula>$C66</formula>
    </cfRule>
  </conditionalFormatting>
  <conditionalFormatting sqref="A67:B67">
    <cfRule type="cellIs" dxfId="16" priority="24" stopIfTrue="1" operator="equal">
      <formula>0</formula>
    </cfRule>
  </conditionalFormatting>
  <conditionalFormatting sqref="C68">
    <cfRule type="cellIs" dxfId="15" priority="21" stopIfTrue="1" operator="equal">
      <formula>$C67</formula>
    </cfRule>
  </conditionalFormatting>
  <conditionalFormatting sqref="A68:B68 A69">
    <cfRule type="cellIs" dxfId="14" priority="22" stopIfTrue="1" operator="equal">
      <formula>0</formula>
    </cfRule>
  </conditionalFormatting>
  <conditionalFormatting sqref="C70">
    <cfRule type="cellIs" dxfId="13" priority="19" stopIfTrue="1" operator="equal">
      <formula>$C68</formula>
    </cfRule>
  </conditionalFormatting>
  <conditionalFormatting sqref="A70:B70 A71">
    <cfRule type="cellIs" dxfId="12" priority="20" stopIfTrue="1" operator="equal">
      <formula>0</formula>
    </cfRule>
  </conditionalFormatting>
  <conditionalFormatting sqref="C71">
    <cfRule type="cellIs" dxfId="11" priority="17" stopIfTrue="1" operator="equal">
      <formula>$C70</formula>
    </cfRule>
  </conditionalFormatting>
  <conditionalFormatting sqref="A74:B74">
    <cfRule type="cellIs" dxfId="10" priority="16" stopIfTrue="1" operator="equal">
      <formula>0</formula>
    </cfRule>
  </conditionalFormatting>
  <conditionalFormatting sqref="C75:C76">
    <cfRule type="cellIs" dxfId="9" priority="13" stopIfTrue="1" operator="equal">
      <formula>$C73</formula>
    </cfRule>
  </conditionalFormatting>
  <conditionalFormatting sqref="A75:B76">
    <cfRule type="cellIs" dxfId="8" priority="14" stopIfTrue="1" operator="equal">
      <formula>0</formula>
    </cfRule>
  </conditionalFormatting>
  <conditionalFormatting sqref="C79 C74">
    <cfRule type="cellIs" dxfId="7" priority="11" stopIfTrue="1" operator="equal">
      <formula>$C71</formula>
    </cfRule>
  </conditionalFormatting>
  <conditionalFormatting sqref="A79:B79">
    <cfRule type="cellIs" dxfId="6" priority="12" stopIfTrue="1" operator="equal">
      <formula>0</formula>
    </cfRule>
  </conditionalFormatting>
  <conditionalFormatting sqref="A73">
    <cfRule type="cellIs" dxfId="5" priority="8" stopIfTrue="1" operator="equal">
      <formula>0</formula>
    </cfRule>
  </conditionalFormatting>
  <conditionalFormatting sqref="A81">
    <cfRule type="cellIs" dxfId="4" priority="7" stopIfTrue="1" operator="equal">
      <formula>0</formula>
    </cfRule>
  </conditionalFormatting>
  <conditionalFormatting sqref="C78">
    <cfRule type="cellIs" dxfId="3" priority="5" stopIfTrue="1" operator="equal">
      <formula>$C74</formula>
    </cfRule>
  </conditionalFormatting>
  <conditionalFormatting sqref="A78:B78">
    <cfRule type="cellIs" dxfId="2" priority="6" stopIfTrue="1" operator="equal">
      <formula>0</formula>
    </cfRule>
  </conditionalFormatting>
  <conditionalFormatting sqref="A77">
    <cfRule type="cellIs" dxfId="1" priority="2" stopIfTrue="1" operator="equal">
      <formula>0</formula>
    </cfRule>
  </conditionalFormatting>
  <conditionalFormatting sqref="A80">
    <cfRule type="cellIs" dxfId="0" priority="1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КПК1010160</vt:lpstr>
      <vt:lpstr>КПК1010160!Область_печати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2020-02-20T07:26:08Z</cp:lastPrinted>
  <dcterms:created xsi:type="dcterms:W3CDTF">2016-08-10T10:53:25Z</dcterms:created>
  <dcterms:modified xsi:type="dcterms:W3CDTF">2020-02-21T09:59:19Z</dcterms:modified>
</cp:coreProperties>
</file>