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ОДРЗН\"/>
    </mc:Choice>
  </mc:AlternateContent>
  <bookViews>
    <workbookView xWindow="0" yWindow="2085" windowWidth="12000" windowHeight="588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пок.'!$A$1:$H$186</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C124" i="14" l="1"/>
  <c r="D124" i="14"/>
  <c r="E124" i="14"/>
  <c r="G124" i="14"/>
  <c r="F124" i="14"/>
  <c r="D125" i="14"/>
  <c r="F125" i="14"/>
  <c r="C126" i="14"/>
  <c r="D126" i="14"/>
  <c r="E126" i="14"/>
  <c r="F126" i="14"/>
  <c r="G126" i="14"/>
  <c r="D127" i="14"/>
  <c r="C128" i="14"/>
  <c r="D128" i="14"/>
  <c r="E128" i="14"/>
  <c r="F128" i="14"/>
  <c r="G128" i="14"/>
  <c r="C125" i="14"/>
  <c r="E125" i="14"/>
  <c r="C127" i="14"/>
  <c r="F127" i="14"/>
  <c r="G127" i="14"/>
  <c r="C145" i="14"/>
  <c r="D145" i="14"/>
  <c r="E145" i="14"/>
  <c r="F145" i="14"/>
  <c r="G145" i="14"/>
  <c r="G146" i="14"/>
  <c r="G147" i="14"/>
  <c r="G148" i="14"/>
  <c r="C149" i="14"/>
  <c r="D149" i="14"/>
  <c r="E149" i="14"/>
  <c r="F149" i="14"/>
  <c r="G149" i="14"/>
  <c r="G150" i="14"/>
  <c r="G151" i="14"/>
  <c r="G152" i="14"/>
  <c r="G125" i="14"/>
  <c r="H128" i="14"/>
  <c r="D27" i="14"/>
</calcChain>
</file>

<file path=xl/sharedStrings.xml><?xml version="1.0" encoding="utf-8"?>
<sst xmlns="http://schemas.openxmlformats.org/spreadsheetml/2006/main" count="253" uniqueCount="232">
  <si>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</si>
  <si>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</si>
  <si>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</si>
  <si>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</si>
  <si>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</si>
  <si>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</si>
  <si>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</si>
  <si>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</si>
  <si>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</si>
  <si>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</si>
  <si>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</si>
  <si>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</si>
  <si>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</si>
  <si>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</si>
  <si>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</si>
  <si>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</si>
  <si>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</si>
  <si>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</si>
  <si>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</si>
  <si>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</si>
  <si>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</si>
  <si>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</si>
  <si>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</si>
  <si>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</si>
  <si>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</si>
  <si>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</si>
  <si>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</si>
  <si>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</si>
  <si>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</si>
  <si>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</si>
  <si>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</si>
  <si>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</si>
  <si>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</si>
  <si>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</si>
  <si>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</si>
  <si>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</si>
  <si>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</si>
  <si>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</si>
  <si>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</si>
  <si>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</si>
  <si>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</si>
  <si>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</si>
  <si>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</si>
  <si>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</si>
  <si>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</si>
  <si>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</si>
  <si>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</si>
  <si>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</si>
  <si>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</si>
  <si>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</si>
  <si>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</si>
  <si>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</si>
  <si>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</si>
  <si>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</si>
  <si>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</si>
  <si>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</si>
  <si>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</si>
  <si>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</si>
  <si>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</si>
  <si>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</si>
  <si>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</si>
  <si>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</si>
  <si>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</si>
  <si>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</si>
  <si>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</si>
  <si>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</si>
  <si>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</si>
  <si>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</si>
  <si>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</si>
  <si>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</si>
  <si>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</si>
  <si>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</si>
  <si>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</si>
  <si>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</si>
  <si>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</si>
  <si>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</si>
  <si>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</si>
  <si>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</si>
  <si>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</si>
  <si>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</si>
  <si>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</si>
  <si>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</si>
  <si>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</si>
  <si>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</si>
  <si>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</si>
  <si>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</si>
  <si>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</si>
  <si>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</si>
  <si>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</si>
  <si>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</si>
  <si>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</si>
  <si>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</si>
  <si>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</si>
  <si>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</si>
  <si>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</si>
  <si>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</si>
  <si>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</si>
  <si>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</si>
  <si>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</si>
  <si>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</si>
  <si>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</si>
  <si>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</si>
  <si>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</si>
  <si>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</si>
  <si>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</si>
  <si>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</si>
  <si>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</si>
  <si>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</si>
  <si>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</si>
  <si>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</si>
  <si>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Інші доходи, в т. ч.:</t>
  </si>
  <si>
    <t>дохід від операційної оренди активів</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</si>
  <si>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</si>
  <si>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</si>
  <si>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</si>
  <si>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</si>
  <si>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</si>
  <si>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</si>
  <si>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</si>
  <si>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</si>
  <si>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</si>
  <si>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</si>
  <si>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</si>
  <si>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</si>
  <si>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</si>
  <si>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</si>
  <si>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</si>
  <si>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</si>
  <si>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</si>
  <si>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</si>
  <si>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</si>
  <si>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</si>
  <si>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</si>
  <si>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</si>
  <si>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</si>
  <si>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</si>
  <si>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</si>
  <si>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</si>
  <si>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</si>
  <si>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</si>
  <si>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</si>
  <si>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</si>
  <si>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</si>
  <si>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</si>
  <si>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</si>
  <si>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</si>
  <si>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</si>
  <si>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</si>
  <si>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</si>
  <si>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</si>
  <si>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</si>
  <si>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</si>
  <si>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</si>
  <si>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</si>
  <si>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</si>
  <si>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</si>
  <si>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</si>
  <si>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</si>
  <si>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</si>
  <si>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</si>
  <si>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</si>
  <si>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</si>
  <si>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</si>
  <si>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</si>
  <si>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</si>
  <si>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</si>
  <si>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</si>
  <si>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</si>
  <si>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</si>
  <si>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</si>
  <si>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</si>
  <si>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</si>
  <si>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</si>
  <si>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</si>
  <si>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</si>
  <si>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</si>
  <si>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</si>
  <si>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</si>
  <si>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</si>
  <si>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</si>
  <si>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</si>
  <si>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</si>
  <si>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</si>
  <si>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</si>
  <si>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</si>
  <si>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</si>
  <si>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</si>
  <si>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</si>
  <si>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</si>
  <si>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</si>
  <si>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</si>
  <si>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</si>
  <si>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</si>
  <si>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</si>
  <si>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</si>
  <si>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</si>
  <si>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</si>
  <si>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</si>
  <si>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</si>
  <si>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</si>
  <si>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</si>
  <si>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</si>
  <si>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</si>
  <si>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</si>
  <si>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Комунальне некомерціне підприємство Сумської обласної ради "Сумський обласний спеціалізований диспансер радіаційного захисту населення"</t>
  </si>
  <si>
    <t>02000398</t>
  </si>
  <si>
    <t>комунальне підприємство</t>
  </si>
  <si>
    <t>Сумська область</t>
  </si>
  <si>
    <t>Охорона здоров'я</t>
  </si>
  <si>
    <t>85.11.1</t>
  </si>
  <si>
    <t>Діяльність  лікарняних закладів</t>
  </si>
  <si>
    <t>86.10</t>
  </si>
  <si>
    <t>комунальна</t>
  </si>
  <si>
    <t>ВІТЮК Тетяна Миколаївна</t>
  </si>
  <si>
    <t>Т.М.ВІТЮК</t>
  </si>
  <si>
    <t>дохід від реалізації активів (крім нерухомого майна)-залишки минулих років</t>
  </si>
  <si>
    <t xml:space="preserve"> 40022 м.Суми пл.Троїцька,14</t>
  </si>
  <si>
    <t xml:space="preserve"> видатки бюджету розвитку (власний ресурс обласного бюджету)</t>
  </si>
  <si>
    <t xml:space="preserve"> утримання парку памятки садово-паркового мистецтва місцевого значення "Асмолова" (обласний фонд охорони навколишнього природного середовища) </t>
  </si>
  <si>
    <t>нарахована амортизація на безоплатні  основні засоби</t>
  </si>
  <si>
    <t>списано необоротних матеравльних актиів</t>
  </si>
  <si>
    <t>страхові виплати</t>
  </si>
  <si>
    <t>надходженя в натуральній формі з держбюджету, благодійників</t>
  </si>
  <si>
    <t>0542 25 20 33; 0542 25 11 03</t>
  </si>
  <si>
    <r>
      <t>Керівник</t>
    </r>
    <r>
      <rPr>
        <sz val="14"/>
        <rFont val="Times New Roman"/>
        <family val="1"/>
        <charset val="204"/>
      </rPr>
      <t xml:space="preserve">   ________Директор__________</t>
    </r>
  </si>
  <si>
    <t>x</t>
  </si>
  <si>
    <t>Сумська обласна рада</t>
  </si>
  <si>
    <t>компенсація за працевлаштуваня внутрішньопереміщених осіб</t>
  </si>
  <si>
    <t>від додаткової (господарської) діяльності (% банку, за відходи)</t>
  </si>
  <si>
    <t>за IV квартал 2024 року</t>
  </si>
  <si>
    <t>Звітний період (IV квартал 2024 рік)</t>
  </si>
  <si>
    <r>
      <t>Інші поточні витрати</t>
    </r>
    <r>
      <rPr>
        <i/>
        <sz val="14"/>
        <rFont val="Times New Roman"/>
        <family val="1"/>
        <charset val="204"/>
      </rPr>
      <t xml:space="preserve"> (податок на землю, претензія НСЗУ по ПМД, залишкова автомобілів)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</si>
</sst>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9" formatCode="_-* #,##0.00_₴_-;\-* #,##0.00_₴_-;_-* &quot;-&quot;??_₴_-;_-@_-"/>
    <numFmt numFmtId="187" formatCode="_-* #,##0.00\ _г_р_н_._-;\-* #,##0.00\ _г_р_н_._-;_-* &quot;-&quot;??\ _г_р_н_._-;_-@_-"/>
    <numFmt numFmtId="189" formatCode="#,##0&quot;р.&quot;;[Red]\-#,##0&quot;р.&quot;"/>
    <numFmt numFmtId="190" formatCode="#,##0.00&quot;р.&quot;;\-#,##0.00&quot;р.&quot;"/>
    <numFmt numFmtId="195" formatCode="_-* #,##0.00_р_._-;\-* #,##0.00_р_._-;_-* &quot;-&quot;??_р_._-;_-@_-"/>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 numFmtId="218" formatCode="_-* #,##0.0\ _₽_-;\-* #,##0.0\ _₽_-;_-* &quot;-&quot;?\ _₽_-;_-@_-"/>
    <numFmt numFmtId="221" formatCode="_-* #,##0.0\ _₴_-;\-* #,##0.0\ _₴_-;_-* &quot;-&quot;?\ _₴_-;_-@_-"/>
  </numFmts>
  <fonts count="67">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87"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6" fillId="0" borderId="0"/>
    <xf numFmtId="0" fontId="66" fillId="0" borderId="0"/>
    <xf numFmtId="0" fontId="66"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66"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90"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95" fontId="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9" fontId="2" fillId="0" borderId="0" applyFont="0" applyFill="0" applyBorder="0" applyAlignment="0" applyProtection="0"/>
    <xf numFmtId="187"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33">
    <xf numFmtId="0" fontId="0" fillId="0" borderId="0" xfId="0"/>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3" xfId="0" applyFont="1" applyFill="1" applyBorder="1" applyAlignment="1" applyProtection="1">
      <alignment horizontal="left" vertical="center" wrapText="1"/>
      <protection locked="0"/>
    </xf>
    <xf numFmtId="213" fontId="4" fillId="29" borderId="3" xfId="0" applyNumberFormat="1" applyFont="1" applyFill="1" applyBorder="1" applyAlignment="1">
      <alignment horizontal="center" vertical="center" wrapText="1"/>
    </xf>
    <xf numFmtId="213" fontId="5" fillId="29" borderId="13" xfId="0" applyNumberFormat="1" applyFont="1" applyFill="1" applyBorder="1" applyAlignment="1">
      <alignment horizontal="center" vertical="center" wrapText="1"/>
    </xf>
    <xf numFmtId="213" fontId="5" fillId="29" borderId="3" xfId="0" applyNumberFormat="1" applyFont="1" applyFill="1" applyBorder="1" applyAlignment="1">
      <alignment horizontal="center" vertical="center" wrapText="1"/>
    </xf>
    <xf numFmtId="213" fontId="4" fillId="29" borderId="13" xfId="0" applyNumberFormat="1" applyFont="1" applyFill="1" applyBorder="1" applyAlignment="1">
      <alignment horizontal="center" vertical="center" wrapText="1"/>
    </xf>
    <xf numFmtId="204" fontId="5" fillId="29" borderId="13" xfId="0" applyNumberFormat="1" applyFont="1" applyFill="1" applyBorder="1" applyAlignment="1">
      <alignment horizontal="center" vertical="center" wrapText="1"/>
    </xf>
    <xf numFmtId="0" fontId="5" fillId="29" borderId="14" xfId="0" applyFont="1" applyFill="1" applyBorder="1" applyAlignment="1" applyProtection="1">
      <alignment horizontal="left" vertical="center" wrapText="1"/>
      <protection locked="0"/>
    </xf>
    <xf numFmtId="197" fontId="5" fillId="29" borderId="13" xfId="0" applyNumberFormat="1" applyFont="1" applyFill="1" applyBorder="1" applyAlignment="1">
      <alignment horizontal="right" vertical="center" wrapText="1"/>
    </xf>
    <xf numFmtId="204" fontId="4" fillId="29" borderId="3" xfId="0" applyNumberFormat="1" applyFont="1" applyFill="1" applyBorder="1" applyAlignment="1">
      <alignment horizontal="center" vertical="center" wrapText="1"/>
    </xf>
    <xf numFmtId="197" fontId="4" fillId="29" borderId="13" xfId="0" applyNumberFormat="1" applyFont="1" applyFill="1" applyBorder="1" applyAlignment="1">
      <alignment horizontal="right" vertical="center" wrapText="1"/>
    </xf>
    <xf numFmtId="204" fontId="5" fillId="29" borderId="3" xfId="0" applyNumberFormat="1" applyFont="1" applyFill="1" applyBorder="1" applyAlignment="1">
      <alignment horizontal="center" vertical="center" wrapText="1"/>
    </xf>
    <xf numFmtId="0" fontId="4" fillId="29" borderId="13" xfId="0" applyFont="1" applyFill="1" applyBorder="1" applyAlignment="1" applyProtection="1">
      <alignment horizontal="left" vertical="center" wrapText="1"/>
      <protection locked="0"/>
    </xf>
    <xf numFmtId="49" fontId="5" fillId="29" borderId="13" xfId="0" applyNumberFormat="1" applyFont="1" applyFill="1" applyBorder="1" applyAlignment="1">
      <alignment horizontal="center" vertical="center"/>
    </xf>
    <xf numFmtId="204" fontId="4" fillId="29" borderId="13" xfId="0" applyNumberFormat="1" applyFont="1" applyFill="1" applyBorder="1" applyAlignment="1">
      <alignment horizontal="center" vertical="center" wrapText="1"/>
    </xf>
    <xf numFmtId="49" fontId="5" fillId="29" borderId="3" xfId="0" applyNumberFormat="1" applyFont="1" applyFill="1" applyBorder="1" applyAlignment="1">
      <alignment horizontal="center" vertical="center"/>
    </xf>
    <xf numFmtId="49" fontId="5" fillId="29" borderId="14" xfId="0" applyNumberFormat="1" applyFont="1" applyFill="1" applyBorder="1" applyAlignment="1">
      <alignment horizontal="center" vertical="center"/>
    </xf>
    <xf numFmtId="0" fontId="4" fillId="29" borderId="3" xfId="0" applyFont="1" applyFill="1" applyBorder="1" applyAlignment="1">
      <alignment horizontal="left" vertical="center" wrapText="1"/>
    </xf>
    <xf numFmtId="0" fontId="4" fillId="29" borderId="3" xfId="182" applyFont="1" applyFill="1" applyBorder="1" applyAlignment="1">
      <alignment vertical="center" wrapText="1"/>
      <protection locked="0"/>
    </xf>
    <xf numFmtId="0" fontId="4" fillId="29" borderId="3" xfId="0" applyFont="1" applyFill="1" applyBorder="1" applyAlignment="1">
      <alignment horizontal="center" vertical="center"/>
    </xf>
    <xf numFmtId="49" fontId="4" fillId="29" borderId="3" xfId="0" applyNumberFormat="1" applyFont="1" applyFill="1" applyBorder="1" applyAlignment="1">
      <alignment horizontal="center" vertical="center"/>
    </xf>
    <xf numFmtId="0" fontId="5" fillId="29" borderId="3" xfId="182" applyFont="1" applyFill="1" applyBorder="1" applyAlignment="1">
      <alignment vertical="center" wrapText="1"/>
      <protection locked="0"/>
    </xf>
    <xf numFmtId="0" fontId="7" fillId="29" borderId="3" xfId="182" applyFont="1" applyFill="1" applyBorder="1" applyAlignment="1">
      <alignment vertical="center" wrapText="1"/>
      <protection locked="0"/>
    </xf>
    <xf numFmtId="0" fontId="5" fillId="29" borderId="3" xfId="0" applyFont="1" applyFill="1" applyBorder="1" applyAlignment="1">
      <alignment vertical="center" wrapText="1"/>
    </xf>
    <xf numFmtId="0" fontId="5" fillId="29" borderId="3" xfId="0" applyFont="1" applyFill="1" applyBorder="1" applyAlignment="1" applyProtection="1">
      <alignment vertical="center" wrapText="1"/>
      <protection locked="0"/>
    </xf>
    <xf numFmtId="0" fontId="5" fillId="29" borderId="0" xfId="0" applyFont="1" applyFill="1" applyBorder="1" applyAlignment="1">
      <alignment horizontal="left" vertical="center" wrapText="1"/>
    </xf>
    <xf numFmtId="49" fontId="5" fillId="29" borderId="0" xfId="0" applyNumberFormat="1" applyFont="1" applyFill="1" applyBorder="1" applyAlignment="1">
      <alignment horizontal="center" vertical="center"/>
    </xf>
    <xf numFmtId="204" fontId="5" fillId="29" borderId="0" xfId="0" applyNumberFormat="1" applyFont="1" applyFill="1" applyBorder="1" applyAlignment="1">
      <alignment horizontal="center" vertical="center" wrapText="1"/>
    </xf>
    <xf numFmtId="204" fontId="7" fillId="29" borderId="0" xfId="0" applyNumberFormat="1" applyFont="1" applyFill="1" applyBorder="1" applyAlignment="1">
      <alignment horizontal="center" vertical="center" wrapText="1"/>
    </xf>
    <xf numFmtId="197" fontId="7" fillId="29" borderId="0" xfId="0" applyNumberFormat="1" applyFont="1" applyFill="1" applyBorder="1" applyAlignment="1">
      <alignment horizontal="center" vertical="center" wrapText="1"/>
    </xf>
    <xf numFmtId="0" fontId="4" fillId="29" borderId="0" xfId="0" applyFont="1" applyFill="1" applyBorder="1" applyAlignment="1" applyProtection="1">
      <alignment horizontal="left" vertical="center"/>
      <protection locked="0"/>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0" fontId="5" fillId="29" borderId="0" xfId="0" applyFont="1" applyFill="1" applyBorder="1" applyAlignment="1">
      <alignment horizontal="left" vertical="center"/>
    </xf>
    <xf numFmtId="0" fontId="5" fillId="29" borderId="0" xfId="0" applyFont="1" applyFill="1" applyBorder="1" applyAlignment="1">
      <alignment vertical="center"/>
    </xf>
    <xf numFmtId="0" fontId="5" fillId="29" borderId="0" xfId="0" applyFont="1" applyFill="1" applyBorder="1" applyAlignment="1">
      <alignment horizontal="right" vertical="center"/>
    </xf>
    <xf numFmtId="0" fontId="6" fillId="29" borderId="0" xfId="0" applyFont="1" applyFill="1" applyBorder="1" applyAlignment="1">
      <alignment vertical="center"/>
    </xf>
    <xf numFmtId="0" fontId="5" fillId="29" borderId="15" xfId="0" applyFont="1" applyFill="1" applyBorder="1" applyAlignment="1">
      <alignment horizontal="left" vertical="center"/>
    </xf>
    <xf numFmtId="0" fontId="5" fillId="29" borderId="16" xfId="0" applyFont="1" applyFill="1" applyBorder="1" applyAlignment="1">
      <alignment vertical="center"/>
    </xf>
    <xf numFmtId="0" fontId="5" fillId="29" borderId="16" xfId="0" applyFont="1" applyFill="1" applyBorder="1" applyAlignment="1">
      <alignment horizontal="left" vertical="center"/>
    </xf>
    <xf numFmtId="0" fontId="5" fillId="29" borderId="17" xfId="0" applyFont="1" applyFill="1" applyBorder="1" applyAlignment="1">
      <alignment vertical="center" wrapText="1"/>
    </xf>
    <xf numFmtId="0" fontId="5" fillId="29" borderId="3" xfId="0" applyFont="1" applyFill="1" applyBorder="1" applyAlignment="1">
      <alignment vertical="center"/>
    </xf>
    <xf numFmtId="0" fontId="5" fillId="29" borderId="15" xfId="0" applyFont="1" applyFill="1" applyBorder="1" applyAlignment="1">
      <alignment vertical="center"/>
    </xf>
    <xf numFmtId="0" fontId="5" fillId="29" borderId="15" xfId="0" applyFont="1" applyFill="1" applyBorder="1" applyAlignment="1">
      <alignment vertical="center" wrapText="1"/>
    </xf>
    <xf numFmtId="0" fontId="5" fillId="29" borderId="18" xfId="0" applyFont="1" applyFill="1" applyBorder="1" applyAlignment="1">
      <alignment vertical="center" wrapText="1"/>
    </xf>
    <xf numFmtId="0" fontId="5" fillId="29" borderId="18" xfId="0" applyFont="1" applyFill="1" applyBorder="1" applyAlignment="1">
      <alignment vertical="center"/>
    </xf>
    <xf numFmtId="0" fontId="5" fillId="29" borderId="0" xfId="0" applyFont="1" applyFill="1" applyAlignment="1">
      <alignment horizontal="left" vertical="center"/>
    </xf>
    <xf numFmtId="0" fontId="5" fillId="29" borderId="14" xfId="0" applyFont="1" applyFill="1" applyBorder="1" applyAlignment="1">
      <alignment horizontal="center" vertical="center" wrapText="1"/>
    </xf>
    <xf numFmtId="0" fontId="4" fillId="29" borderId="0" xfId="0" applyFont="1" applyFill="1" applyBorder="1" applyAlignment="1">
      <alignment vertical="center"/>
    </xf>
    <xf numFmtId="0" fontId="8" fillId="29" borderId="0" xfId="0" applyFont="1" applyFill="1" applyBorder="1" applyAlignment="1">
      <alignment vertical="center"/>
    </xf>
    <xf numFmtId="4" fontId="5" fillId="29" borderId="3" xfId="0" applyNumberFormat="1" applyFont="1" applyFill="1" applyBorder="1" applyAlignment="1">
      <alignment horizontal="right" vertical="center" wrapText="1"/>
    </xf>
    <xf numFmtId="0" fontId="5" fillId="29" borderId="0" xfId="0" applyFont="1" applyFill="1" applyAlignment="1">
      <alignment vertical="center"/>
    </xf>
    <xf numFmtId="0" fontId="5" fillId="29" borderId="0" xfId="0" applyFont="1" applyFill="1" applyBorder="1" applyAlignment="1">
      <alignment vertical="center" wrapText="1"/>
    </xf>
    <xf numFmtId="214" fontId="4" fillId="29" borderId="3" xfId="0" applyNumberFormat="1" applyFont="1" applyFill="1" applyBorder="1" applyAlignment="1">
      <alignment horizontal="center" vertical="center" wrapText="1"/>
    </xf>
    <xf numFmtId="214" fontId="5" fillId="29" borderId="3" xfId="0" applyNumberFormat="1" applyFont="1" applyFill="1" applyBorder="1" applyAlignment="1">
      <alignment horizontal="center" vertical="center" wrapText="1"/>
    </xf>
    <xf numFmtId="213" fontId="5" fillId="29" borderId="3" xfId="0" applyNumberFormat="1" applyFont="1" applyFill="1" applyBorder="1" applyAlignment="1">
      <alignment horizontal="right" vertical="center" wrapText="1"/>
    </xf>
    <xf numFmtId="0" fontId="4" fillId="30" borderId="3" xfId="0" applyFont="1" applyFill="1" applyBorder="1" applyAlignment="1" applyProtection="1">
      <alignment vertical="center" wrapText="1"/>
      <protection locked="0"/>
    </xf>
    <xf numFmtId="0" fontId="4" fillId="30" borderId="3" xfId="0" applyFont="1" applyFill="1" applyBorder="1" applyAlignment="1">
      <alignment horizontal="center" vertical="center"/>
    </xf>
    <xf numFmtId="49" fontId="4" fillId="30" borderId="3" xfId="182" applyNumberFormat="1" applyFont="1" applyFill="1" applyBorder="1" applyAlignment="1">
      <alignment vertical="center" wrapText="1"/>
      <protection locked="0"/>
    </xf>
    <xf numFmtId="0" fontId="4" fillId="30" borderId="0" xfId="0" applyFont="1" applyFill="1" applyBorder="1" applyAlignment="1">
      <alignment horizontal="center" vertical="center"/>
    </xf>
    <xf numFmtId="49" fontId="5" fillId="30" borderId="3" xfId="182" applyNumberFormat="1" applyFont="1" applyFill="1" applyBorder="1" applyAlignment="1">
      <alignment vertical="center" wrapText="1"/>
      <protection locked="0"/>
    </xf>
    <xf numFmtId="0" fontId="5" fillId="30" borderId="3" xfId="0" applyFont="1" applyFill="1" applyBorder="1" applyAlignment="1">
      <alignment horizontal="center" vertical="center"/>
    </xf>
    <xf numFmtId="49" fontId="8" fillId="30" borderId="3" xfId="182" applyNumberFormat="1" applyFont="1" applyFill="1" applyBorder="1" applyAlignment="1">
      <alignment vertical="center" wrapText="1"/>
      <protection locked="0"/>
    </xf>
    <xf numFmtId="0" fontId="8" fillId="30" borderId="3" xfId="0" applyFont="1" applyFill="1" applyBorder="1" applyAlignment="1">
      <alignment horizontal="center" vertical="center"/>
    </xf>
    <xf numFmtId="0" fontId="4" fillId="30" borderId="3" xfId="182" applyFont="1" applyFill="1" applyBorder="1" applyAlignment="1">
      <alignment vertical="center" wrapText="1"/>
      <protection locked="0"/>
    </xf>
    <xf numFmtId="0" fontId="4" fillId="30" borderId="3" xfId="0" applyFont="1" applyFill="1" applyBorder="1" applyAlignment="1">
      <alignment vertical="center" wrapText="1"/>
    </xf>
    <xf numFmtId="0" fontId="4" fillId="30" borderId="3" xfId="245" applyFont="1" applyFill="1" applyBorder="1" applyAlignment="1">
      <alignment horizontal="left" vertical="center" wrapText="1"/>
    </xf>
    <xf numFmtId="0" fontId="5" fillId="30" borderId="3" xfId="0" applyFont="1" applyFill="1" applyBorder="1" applyAlignment="1">
      <alignment horizontal="left" vertical="center" wrapText="1"/>
    </xf>
    <xf numFmtId="0" fontId="5" fillId="30" borderId="3" xfId="245" applyFont="1" applyFill="1" applyBorder="1" applyAlignment="1">
      <alignment horizontal="left" vertical="center" wrapText="1"/>
    </xf>
    <xf numFmtId="0" fontId="5" fillId="30" borderId="3" xfId="0" applyFont="1" applyFill="1" applyBorder="1" applyAlignment="1">
      <alignment horizontal="center" vertical="center" wrapText="1"/>
    </xf>
    <xf numFmtId="0" fontId="5" fillId="30" borderId="3" xfId="0" applyFont="1" applyFill="1" applyBorder="1" applyAlignment="1" applyProtection="1">
      <alignment horizontal="left" vertical="center" wrapText="1"/>
      <protection locked="0"/>
    </xf>
    <xf numFmtId="0" fontId="4" fillId="30" borderId="3" xfId="0" applyFont="1" applyFill="1" applyBorder="1" applyAlignment="1" applyProtection="1">
      <alignment horizontal="left" vertical="center" wrapText="1"/>
      <protection locked="0"/>
    </xf>
    <xf numFmtId="0" fontId="4" fillId="30" borderId="3" xfId="0" applyFont="1" applyFill="1" applyBorder="1" applyAlignment="1">
      <alignment horizontal="center" vertical="center" wrapText="1"/>
    </xf>
    <xf numFmtId="0" fontId="5" fillId="30" borderId="3" xfId="245" applyFont="1" applyFill="1" applyBorder="1" applyAlignment="1">
      <alignment horizontal="center" vertical="center"/>
    </xf>
    <xf numFmtId="0" fontId="4" fillId="30" borderId="13" xfId="0" applyFont="1" applyFill="1" applyBorder="1" applyAlignment="1" applyProtection="1">
      <alignment horizontal="left" vertical="center" wrapText="1"/>
      <protection locked="0"/>
    </xf>
    <xf numFmtId="0" fontId="5" fillId="30" borderId="3" xfId="0" quotePrefix="1" applyNumberFormat="1" applyFont="1" applyFill="1" applyBorder="1" applyAlignment="1">
      <alignment horizontal="center" vertical="center" wrapText="1"/>
    </xf>
    <xf numFmtId="0" fontId="5" fillId="30" borderId="3" xfId="0" applyNumberFormat="1" applyFont="1" applyFill="1" applyBorder="1" applyAlignment="1">
      <alignment horizontal="center" vertical="center" wrapText="1"/>
    </xf>
    <xf numFmtId="0" fontId="5" fillId="30" borderId="3" xfId="0" applyNumberFormat="1" applyFont="1" applyFill="1" applyBorder="1" applyAlignment="1">
      <alignment horizontal="center" vertical="center"/>
    </xf>
    <xf numFmtId="0" fontId="5" fillId="30" borderId="13" xfId="0" quotePrefix="1" applyNumberFormat="1" applyFont="1" applyFill="1" applyBorder="1" applyAlignment="1">
      <alignment horizontal="center" vertical="center"/>
    </xf>
    <xf numFmtId="0" fontId="5" fillId="30" borderId="13" xfId="0" applyNumberFormat="1" applyFont="1" applyFill="1" applyBorder="1" applyAlignment="1">
      <alignment horizontal="center" vertical="center"/>
    </xf>
    <xf numFmtId="0" fontId="5" fillId="30" borderId="19" xfId="245" applyFont="1" applyFill="1" applyBorder="1" applyAlignment="1">
      <alignment horizontal="left" vertical="center" wrapText="1"/>
    </xf>
    <xf numFmtId="0" fontId="5" fillId="30" borderId="19" xfId="0" applyNumberFormat="1" applyFont="1" applyFill="1" applyBorder="1" applyAlignment="1">
      <alignment horizontal="center" vertical="center"/>
    </xf>
    <xf numFmtId="0" fontId="5" fillId="30" borderId="13" xfId="0" applyFont="1" applyFill="1" applyBorder="1" applyAlignment="1" applyProtection="1">
      <alignment horizontal="left" vertical="center" wrapText="1"/>
      <protection locked="0"/>
    </xf>
    <xf numFmtId="0" fontId="5" fillId="30" borderId="13" xfId="0" applyFont="1" applyFill="1" applyBorder="1" applyAlignment="1">
      <alignment horizontal="center" vertical="center"/>
    </xf>
    <xf numFmtId="0" fontId="5" fillId="30" borderId="14" xfId="0" applyFont="1" applyFill="1" applyBorder="1" applyAlignment="1" applyProtection="1">
      <alignment horizontal="left" vertical="center" wrapText="1"/>
      <protection locked="0"/>
    </xf>
    <xf numFmtId="0" fontId="5" fillId="30" borderId="14" xfId="0" applyFont="1" applyFill="1" applyBorder="1" applyAlignment="1">
      <alignment horizontal="center" vertical="center"/>
    </xf>
    <xf numFmtId="0" fontId="5" fillId="30" borderId="19" xfId="0" applyFont="1" applyFill="1" applyBorder="1" applyAlignment="1" applyProtection="1">
      <alignment horizontal="left" vertical="center" wrapText="1"/>
      <protection locked="0"/>
    </xf>
    <xf numFmtId="221" fontId="5" fillId="29" borderId="0" xfId="0" applyNumberFormat="1" applyFont="1" applyFill="1" applyAlignment="1">
      <alignment horizontal="left" vertical="center"/>
    </xf>
    <xf numFmtId="213" fontId="8" fillId="29" borderId="13" xfId="0" applyNumberFormat="1" applyFont="1" applyFill="1" applyBorder="1" applyAlignment="1">
      <alignment horizontal="center" vertical="center" wrapText="1"/>
    </xf>
    <xf numFmtId="197" fontId="8" fillId="29" borderId="13" xfId="0" applyNumberFormat="1" applyFont="1" applyFill="1" applyBorder="1" applyAlignment="1">
      <alignment horizontal="right" vertical="center" wrapText="1"/>
    </xf>
    <xf numFmtId="213" fontId="5" fillId="29" borderId="19" xfId="0" applyNumberFormat="1" applyFont="1" applyFill="1" applyBorder="1" applyAlignment="1">
      <alignment horizontal="center" vertical="center" wrapText="1"/>
    </xf>
    <xf numFmtId="213" fontId="5" fillId="29" borderId="14" xfId="0" applyNumberFormat="1" applyFont="1" applyFill="1" applyBorder="1" applyAlignment="1">
      <alignment horizontal="center" vertical="center" wrapText="1"/>
    </xf>
    <xf numFmtId="197" fontId="5" fillId="29" borderId="19" xfId="0" applyNumberFormat="1" applyFont="1" applyFill="1" applyBorder="1" applyAlignment="1">
      <alignment horizontal="right" vertical="center" wrapText="1"/>
    </xf>
    <xf numFmtId="0" fontId="5" fillId="29" borderId="0" xfId="0" applyFont="1" applyFill="1" applyAlignment="1">
      <alignment horizontal="center" vertical="center"/>
    </xf>
    <xf numFmtId="0" fontId="4" fillId="29" borderId="0" xfId="0" applyFont="1" applyFill="1" applyBorder="1" applyAlignment="1">
      <alignment horizontal="center" vertical="center"/>
    </xf>
    <xf numFmtId="0" fontId="5"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xf>
    <xf numFmtId="218" fontId="4" fillId="29" borderId="0" xfId="0" applyNumberFormat="1" applyFont="1" applyFill="1" applyBorder="1" applyAlignment="1">
      <alignment vertical="center"/>
    </xf>
    <xf numFmtId="221" fontId="4" fillId="29" borderId="0" xfId="0" applyNumberFormat="1" applyFont="1" applyFill="1" applyBorder="1" applyAlignment="1">
      <alignment vertical="center"/>
    </xf>
    <xf numFmtId="0" fontId="5" fillId="29" borderId="18" xfId="0" applyFont="1" applyFill="1" applyBorder="1" applyAlignment="1">
      <alignment horizontal="left" vertical="center" wrapText="1"/>
    </xf>
    <xf numFmtId="0" fontId="5" fillId="29" borderId="16" xfId="0" applyFont="1" applyFill="1" applyBorder="1" applyAlignment="1">
      <alignment horizontal="left" vertical="center" wrapText="1"/>
    </xf>
    <xf numFmtId="0" fontId="4" fillId="29" borderId="18" xfId="0" applyFont="1" applyFill="1" applyBorder="1" applyAlignment="1">
      <alignment horizontal="left" vertical="center" wrapText="1"/>
    </xf>
    <xf numFmtId="0" fontId="4" fillId="29" borderId="16" xfId="0" applyFont="1" applyFill="1" applyBorder="1" applyAlignment="1">
      <alignment horizontal="left" vertical="center" wrapText="1"/>
    </xf>
    <xf numFmtId="0" fontId="5" fillId="29" borderId="0" xfId="0" applyFont="1" applyFill="1" applyBorder="1" applyAlignment="1">
      <alignment vertical="top" wrapText="1"/>
    </xf>
    <xf numFmtId="0" fontId="0" fillId="29" borderId="0" xfId="0" applyFill="1" applyAlignment="1">
      <alignment wrapText="1"/>
    </xf>
    <xf numFmtId="0" fontId="0" fillId="29" borderId="23" xfId="0" applyFill="1" applyBorder="1" applyAlignment="1">
      <alignment wrapText="1"/>
    </xf>
    <xf numFmtId="0" fontId="0" fillId="29" borderId="16" xfId="0" applyFill="1" applyBorder="1" applyAlignment="1">
      <alignment horizontal="left" vertical="center" wrapText="1"/>
    </xf>
    <xf numFmtId="0" fontId="5" fillId="29" borderId="3" xfId="0" applyFont="1" applyFill="1" applyBorder="1" applyAlignment="1">
      <alignment horizontal="center" vertical="center" wrapText="1"/>
    </xf>
    <xf numFmtId="0" fontId="4" fillId="29" borderId="0" xfId="0" applyFont="1" applyFill="1" applyBorder="1" applyAlignment="1">
      <alignment horizontal="center" vertical="center"/>
    </xf>
    <xf numFmtId="0" fontId="5" fillId="29" borderId="0" xfId="0" applyFont="1" applyFill="1" applyBorder="1" applyAlignment="1">
      <alignment horizontal="center" vertical="center"/>
    </xf>
    <xf numFmtId="0" fontId="5" fillId="29" borderId="3" xfId="245" applyFont="1" applyFill="1" applyBorder="1" applyAlignment="1">
      <alignment horizontal="center" vertical="center"/>
    </xf>
    <xf numFmtId="0" fontId="5" fillId="29" borderId="3" xfId="0" applyFont="1" applyFill="1" applyBorder="1" applyAlignment="1">
      <alignment horizontal="center" vertical="center"/>
    </xf>
    <xf numFmtId="0" fontId="4" fillId="30" borderId="20" xfId="0" applyFont="1" applyFill="1" applyBorder="1" applyAlignment="1" applyProtection="1">
      <alignment horizontal="center" vertical="center" wrapText="1"/>
      <protection locked="0"/>
    </xf>
    <xf numFmtId="0" fontId="4" fillId="30" borderId="21" xfId="0" applyFont="1" applyFill="1" applyBorder="1" applyAlignment="1" applyProtection="1">
      <alignment horizontal="center" vertical="center" wrapText="1"/>
      <protection locked="0"/>
    </xf>
    <xf numFmtId="0" fontId="4" fillId="30" borderId="22" xfId="0" applyFont="1" applyFill="1" applyBorder="1" applyAlignment="1" applyProtection="1">
      <alignment horizontal="center" vertical="center" wrapText="1"/>
      <protection locked="0"/>
    </xf>
    <xf numFmtId="0" fontId="5" fillId="29" borderId="0" xfId="0" applyFont="1" applyFill="1" applyAlignment="1">
      <alignment horizontal="center" vertical="center"/>
    </xf>
    <xf numFmtId="197" fontId="5" fillId="29" borderId="0" xfId="0" applyNumberFormat="1" applyFont="1" applyFill="1" applyBorder="1" applyAlignment="1">
      <alignment horizontal="center" vertical="center" wrapText="1"/>
    </xf>
    <xf numFmtId="197" fontId="5" fillId="29" borderId="0" xfId="0" quotePrefix="1" applyNumberFormat="1" applyFont="1" applyFill="1" applyBorder="1" applyAlignment="1">
      <alignment horizontal="center" vertical="center" wrapText="1"/>
    </xf>
    <xf numFmtId="0" fontId="4" fillId="29" borderId="20" xfId="0" applyFont="1" applyFill="1" applyBorder="1" applyAlignment="1">
      <alignment horizontal="center" vertical="center" wrapText="1"/>
    </xf>
    <xf numFmtId="0" fontId="4" fillId="29" borderId="21" xfId="0" applyFont="1" applyFill="1" applyBorder="1" applyAlignment="1">
      <alignment horizontal="center" vertical="center" wrapText="1"/>
    </xf>
    <xf numFmtId="0" fontId="4" fillId="29" borderId="22" xfId="0" applyFont="1" applyFill="1" applyBorder="1" applyAlignment="1">
      <alignment horizontal="center" vertical="center" wrapText="1"/>
    </xf>
    <xf numFmtId="0" fontId="4" fillId="30" borderId="20" xfId="0" applyFont="1" applyFill="1" applyBorder="1" applyAlignment="1">
      <alignment horizontal="center" vertical="center" wrapText="1"/>
    </xf>
    <xf numFmtId="0" fontId="4" fillId="30" borderId="21" xfId="0" applyFont="1" applyFill="1" applyBorder="1" applyAlignment="1">
      <alignment horizontal="center" vertical="center" wrapText="1"/>
    </xf>
    <xf numFmtId="0" fontId="4" fillId="30" borderId="22" xfId="0" applyFont="1" applyFill="1" applyBorder="1" applyAlignment="1">
      <alignment horizontal="center" vertical="center" wrapText="1"/>
    </xf>
    <xf numFmtId="0" fontId="4" fillId="29" borderId="20" xfId="0" applyFont="1" applyFill="1" applyBorder="1" applyAlignment="1" applyProtection="1">
      <alignment horizontal="center" vertical="center" wrapText="1"/>
      <protection locked="0"/>
    </xf>
    <xf numFmtId="0" fontId="4" fillId="29" borderId="21" xfId="0" applyFont="1" applyFill="1" applyBorder="1" applyAlignment="1" applyProtection="1">
      <alignment horizontal="center" vertical="center" wrapText="1"/>
      <protection locked="0"/>
    </xf>
    <xf numFmtId="0" fontId="4" fillId="29" borderId="22" xfId="0" applyFont="1" applyFill="1" applyBorder="1" applyAlignment="1" applyProtection="1">
      <alignment horizontal="center" vertical="center" wrapText="1"/>
      <protection locked="0"/>
    </xf>
    <xf numFmtId="0" fontId="4" fillId="30" borderId="20" xfId="237" applyNumberFormat="1" applyFont="1" applyFill="1" applyBorder="1" applyAlignment="1">
      <alignment horizontal="center" vertical="center" wrapText="1"/>
    </xf>
    <xf numFmtId="0" fontId="4" fillId="30" borderId="21" xfId="237" applyNumberFormat="1" applyFont="1" applyFill="1" applyBorder="1" applyAlignment="1">
      <alignment horizontal="center" vertical="center" wrapText="1"/>
    </xf>
    <xf numFmtId="0" fontId="4" fillId="30" borderId="22" xfId="237" applyNumberFormat="1"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Inform"/>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10"/>
  <sheetViews>
    <sheetView tabSelected="1" view="pageBreakPreview" topLeftCell="A40" zoomScale="75" zoomScaleNormal="70" zoomScaleSheetLayoutView="75" workbookViewId="0">
      <selection activeCell="D195" sqref="D195"/>
    </sheetView>
  </sheetViews>
  <sheetFormatPr defaultRowHeight="18.75"/>
  <cols>
    <col min="1" max="1" width="84.42578125" style="36" customWidth="1"/>
    <col min="2" max="2" width="17" style="97" customWidth="1"/>
    <col min="3" max="3" width="23.5703125" style="97" customWidth="1"/>
    <col min="4" max="4" width="20.85546875" style="97" customWidth="1"/>
    <col min="5" max="5" width="22.5703125" style="97" customWidth="1"/>
    <col min="6" max="6" width="22.28515625" style="97" customWidth="1"/>
    <col min="7" max="7" width="20.140625" style="97" customWidth="1"/>
    <col min="8" max="8" width="23" style="97" customWidth="1"/>
    <col min="9" max="9" width="15.28515625" style="36" bestFit="1" customWidth="1"/>
    <col min="10" max="10" width="14" style="36" bestFit="1" customWidth="1"/>
    <col min="11" max="16384" width="9.140625" style="36"/>
  </cols>
  <sheetData>
    <row r="1" spans="1:8" ht="18.75" customHeight="1">
      <c r="B1" s="37"/>
      <c r="C1" s="37"/>
      <c r="D1" s="37"/>
      <c r="E1" s="36"/>
      <c r="F1" s="36" t="s">
        <v>202</v>
      </c>
      <c r="G1" s="36"/>
      <c r="H1" s="36"/>
    </row>
    <row r="2" spans="1:8" ht="18.75" customHeight="1">
      <c r="A2" s="38"/>
      <c r="E2" s="36"/>
      <c r="F2" s="106" t="s">
        <v>203</v>
      </c>
      <c r="G2" s="107"/>
      <c r="H2" s="107"/>
    </row>
    <row r="3" spans="1:8" ht="18.75" customHeight="1">
      <c r="A3" s="97"/>
      <c r="E3" s="35"/>
      <c r="F3" s="107"/>
      <c r="G3" s="107"/>
      <c r="H3" s="107"/>
    </row>
    <row r="4" spans="1:8" ht="18.75" customHeight="1">
      <c r="A4" s="97"/>
      <c r="E4" s="35"/>
      <c r="F4" s="107"/>
      <c r="G4" s="107"/>
      <c r="H4" s="107"/>
    </row>
    <row r="5" spans="1:8" ht="18.75" customHeight="1">
      <c r="A5" s="97"/>
      <c r="E5" s="35"/>
      <c r="F5" s="107"/>
      <c r="G5" s="107"/>
      <c r="H5" s="107"/>
    </row>
    <row r="6" spans="1:8">
      <c r="B6" s="95"/>
      <c r="C6" s="95"/>
      <c r="D6" s="95"/>
      <c r="F6" s="108"/>
      <c r="G6" s="108"/>
      <c r="H6" s="108"/>
    </row>
    <row r="7" spans="1:8" ht="20.100000000000001" customHeight="1">
      <c r="A7" s="39" t="s">
        <v>30</v>
      </c>
      <c r="B7" s="104">
        <v>2024</v>
      </c>
      <c r="C7" s="104"/>
      <c r="D7" s="104"/>
      <c r="E7" s="104"/>
      <c r="F7" s="40"/>
      <c r="G7" s="41"/>
      <c r="H7" s="99" t="s">
        <v>43</v>
      </c>
    </row>
    <row r="8" spans="1:8" ht="63" customHeight="1">
      <c r="A8" s="42" t="s">
        <v>11</v>
      </c>
      <c r="B8" s="104" t="s">
        <v>204</v>
      </c>
      <c r="C8" s="104"/>
      <c r="D8" s="104"/>
      <c r="E8" s="104"/>
      <c r="F8" s="105"/>
      <c r="G8" s="43" t="s">
        <v>29</v>
      </c>
      <c r="H8" s="17" t="s">
        <v>205</v>
      </c>
    </row>
    <row r="9" spans="1:8" ht="20.100000000000001" customHeight="1">
      <c r="A9" s="44" t="s">
        <v>12</v>
      </c>
      <c r="B9" s="102" t="s">
        <v>206</v>
      </c>
      <c r="C9" s="102"/>
      <c r="D9" s="102"/>
      <c r="E9" s="102"/>
      <c r="F9" s="103"/>
      <c r="G9" s="43" t="s">
        <v>28</v>
      </c>
      <c r="H9" s="99">
        <v>150</v>
      </c>
    </row>
    <row r="10" spans="1:8" ht="20.100000000000001" customHeight="1">
      <c r="A10" s="44" t="s">
        <v>16</v>
      </c>
      <c r="B10" s="102" t="s">
        <v>207</v>
      </c>
      <c r="C10" s="102"/>
      <c r="D10" s="102"/>
      <c r="E10" s="102"/>
      <c r="F10" s="103"/>
      <c r="G10" s="43" t="s">
        <v>27</v>
      </c>
      <c r="H10" s="99">
        <v>5922355100</v>
      </c>
    </row>
    <row r="11" spans="1:8" ht="20.100000000000001" customHeight="1">
      <c r="A11" s="45" t="s">
        <v>87</v>
      </c>
      <c r="B11" s="102" t="s">
        <v>226</v>
      </c>
      <c r="C11" s="102"/>
      <c r="D11" s="102"/>
      <c r="E11" s="102"/>
      <c r="F11" s="103"/>
      <c r="G11" s="43" t="s">
        <v>6</v>
      </c>
      <c r="H11" s="99">
        <v>1004</v>
      </c>
    </row>
    <row r="12" spans="1:8" ht="20.100000000000001" customHeight="1">
      <c r="A12" s="45" t="s">
        <v>14</v>
      </c>
      <c r="B12" s="102" t="s">
        <v>208</v>
      </c>
      <c r="C12" s="102"/>
      <c r="D12" s="102"/>
      <c r="E12" s="102"/>
      <c r="F12" s="103"/>
      <c r="G12" s="43" t="s">
        <v>5</v>
      </c>
      <c r="H12" s="99" t="s">
        <v>209</v>
      </c>
    </row>
    <row r="13" spans="1:8" ht="20.100000000000001" customHeight="1">
      <c r="A13" s="45" t="s">
        <v>13</v>
      </c>
      <c r="B13" s="102" t="s">
        <v>210</v>
      </c>
      <c r="C13" s="102"/>
      <c r="D13" s="102"/>
      <c r="E13" s="102"/>
      <c r="F13" s="103"/>
      <c r="G13" s="43" t="s">
        <v>7</v>
      </c>
      <c r="H13" s="99" t="s">
        <v>211</v>
      </c>
    </row>
    <row r="14" spans="1:8" ht="20.100000000000001" customHeight="1">
      <c r="A14" s="45" t="s">
        <v>77</v>
      </c>
      <c r="B14" s="102"/>
      <c r="C14" s="102"/>
      <c r="D14" s="102"/>
      <c r="E14" s="102"/>
      <c r="F14" s="102" t="s">
        <v>35</v>
      </c>
      <c r="G14" s="103"/>
      <c r="H14" s="25"/>
    </row>
    <row r="15" spans="1:8" ht="20.100000000000001" customHeight="1">
      <c r="A15" s="45" t="s">
        <v>17</v>
      </c>
      <c r="B15" s="102" t="s">
        <v>212</v>
      </c>
      <c r="C15" s="102"/>
      <c r="D15" s="102"/>
      <c r="E15" s="102"/>
      <c r="F15" s="102" t="s">
        <v>36</v>
      </c>
      <c r="G15" s="109"/>
      <c r="H15" s="25"/>
    </row>
    <row r="16" spans="1:8" ht="20.100000000000001" customHeight="1">
      <c r="A16" s="45" t="s">
        <v>26</v>
      </c>
      <c r="B16" s="102">
        <v>205</v>
      </c>
      <c r="C16" s="102"/>
      <c r="D16" s="102"/>
      <c r="E16" s="102"/>
      <c r="F16" s="46"/>
      <c r="G16" s="46"/>
      <c r="H16" s="46"/>
    </row>
    <row r="17" spans="1:9" ht="20.100000000000001" customHeight="1">
      <c r="A17" s="44" t="s">
        <v>8</v>
      </c>
      <c r="B17" s="102" t="s">
        <v>216</v>
      </c>
      <c r="C17" s="102"/>
      <c r="D17" s="102"/>
      <c r="E17" s="102"/>
      <c r="F17" s="47"/>
      <c r="G17" s="47"/>
      <c r="H17" s="47"/>
    </row>
    <row r="18" spans="1:9" ht="20.100000000000001" customHeight="1">
      <c r="A18" s="45" t="s">
        <v>9</v>
      </c>
      <c r="B18" s="102" t="s">
        <v>223</v>
      </c>
      <c r="C18" s="102"/>
      <c r="D18" s="102"/>
      <c r="E18" s="102"/>
      <c r="F18" s="46"/>
      <c r="G18" s="46"/>
      <c r="H18" s="46"/>
    </row>
    <row r="19" spans="1:9" ht="20.100000000000001" customHeight="1">
      <c r="A19" s="44" t="s">
        <v>10</v>
      </c>
      <c r="B19" s="102" t="s">
        <v>213</v>
      </c>
      <c r="C19" s="102"/>
      <c r="D19" s="102"/>
      <c r="E19" s="102"/>
      <c r="F19" s="47"/>
      <c r="G19" s="47"/>
      <c r="H19" s="47"/>
    </row>
    <row r="20" spans="1:9" ht="19.5" customHeight="1">
      <c r="A20" s="35"/>
      <c r="B20" s="36"/>
      <c r="C20" s="36"/>
      <c r="D20" s="36"/>
      <c r="E20" s="36"/>
      <c r="F20" s="36"/>
      <c r="G20" s="36"/>
      <c r="H20" s="36"/>
    </row>
    <row r="21" spans="1:9" ht="19.5" customHeight="1">
      <c r="A21" s="111" t="s">
        <v>40</v>
      </c>
      <c r="B21" s="111"/>
      <c r="C21" s="111"/>
      <c r="D21" s="111"/>
      <c r="E21" s="111"/>
      <c r="F21" s="111"/>
      <c r="G21" s="111"/>
      <c r="H21" s="111"/>
    </row>
    <row r="22" spans="1:9">
      <c r="A22" s="111" t="s">
        <v>198</v>
      </c>
      <c r="B22" s="111"/>
      <c r="C22" s="111"/>
      <c r="D22" s="111"/>
      <c r="E22" s="111"/>
      <c r="F22" s="111"/>
      <c r="G22" s="111"/>
      <c r="H22" s="111"/>
    </row>
    <row r="23" spans="1:9">
      <c r="A23" s="111" t="s">
        <v>229</v>
      </c>
      <c r="B23" s="111"/>
      <c r="C23" s="111"/>
      <c r="D23" s="111"/>
      <c r="E23" s="111"/>
      <c r="F23" s="111"/>
      <c r="G23" s="111"/>
      <c r="H23" s="111"/>
    </row>
    <row r="24" spans="1:9">
      <c r="A24" s="112" t="s">
        <v>41</v>
      </c>
      <c r="B24" s="112"/>
      <c r="C24" s="112"/>
      <c r="D24" s="112"/>
      <c r="E24" s="112"/>
      <c r="F24" s="112"/>
      <c r="G24" s="112"/>
      <c r="H24" s="112"/>
    </row>
    <row r="25" spans="1:9" ht="9" customHeight="1">
      <c r="A25" s="96"/>
      <c r="B25" s="96"/>
      <c r="C25" s="96"/>
      <c r="D25" s="96"/>
      <c r="E25" s="96"/>
      <c r="F25" s="96"/>
      <c r="G25" s="96"/>
      <c r="H25" s="96"/>
    </row>
    <row r="26" spans="1:9">
      <c r="A26" s="111" t="s">
        <v>37</v>
      </c>
      <c r="B26" s="111"/>
      <c r="C26" s="111"/>
      <c r="D26" s="111"/>
      <c r="E26" s="111"/>
      <c r="F26" s="111"/>
      <c r="G26" s="111"/>
      <c r="H26" s="111"/>
    </row>
    <row r="27" spans="1:9" ht="12" customHeight="1">
      <c r="B27" s="48"/>
      <c r="C27" s="48"/>
      <c r="D27" s="89">
        <f>D32-81003.4</f>
        <v>0</v>
      </c>
      <c r="E27" s="89"/>
      <c r="F27" s="48"/>
      <c r="G27" s="89"/>
      <c r="H27" s="48"/>
    </row>
    <row r="28" spans="1:9" ht="43.5" customHeight="1">
      <c r="A28" s="114" t="s">
        <v>51</v>
      </c>
      <c r="B28" s="110" t="s">
        <v>15</v>
      </c>
      <c r="C28" s="110" t="s">
        <v>39</v>
      </c>
      <c r="D28" s="110"/>
      <c r="E28" s="113" t="s">
        <v>230</v>
      </c>
      <c r="F28" s="113"/>
      <c r="G28" s="113"/>
      <c r="H28" s="113"/>
    </row>
    <row r="29" spans="1:9" ht="44.25" customHeight="1">
      <c r="A29" s="114"/>
      <c r="B29" s="110"/>
      <c r="C29" s="98" t="s">
        <v>44</v>
      </c>
      <c r="D29" s="98" t="s">
        <v>45</v>
      </c>
      <c r="E29" s="49" t="s">
        <v>46</v>
      </c>
      <c r="F29" s="49" t="s">
        <v>42</v>
      </c>
      <c r="G29" s="49" t="s">
        <v>49</v>
      </c>
      <c r="H29" s="49" t="s">
        <v>50</v>
      </c>
    </row>
    <row r="30" spans="1:9" ht="19.5" thickBot="1">
      <c r="A30" s="99">
        <v>1</v>
      </c>
      <c r="B30" s="98">
        <v>2</v>
      </c>
      <c r="C30" s="99">
        <v>3</v>
      </c>
      <c r="D30" s="98">
        <v>4</v>
      </c>
      <c r="E30" s="99">
        <v>5</v>
      </c>
      <c r="F30" s="98">
        <v>6</v>
      </c>
      <c r="G30" s="99">
        <v>7</v>
      </c>
      <c r="H30" s="98">
        <v>8</v>
      </c>
    </row>
    <row r="31" spans="1:9" s="50" customFormat="1" ht="19.5" thickBot="1">
      <c r="A31" s="121" t="s">
        <v>22</v>
      </c>
      <c r="B31" s="122"/>
      <c r="C31" s="122"/>
      <c r="D31" s="122"/>
      <c r="E31" s="122"/>
      <c r="F31" s="122"/>
      <c r="G31" s="122"/>
      <c r="H31" s="123"/>
    </row>
    <row r="32" spans="1:9" s="50" customFormat="1" ht="20.100000000000001" customHeight="1">
      <c r="A32" s="20" t="s">
        <v>104</v>
      </c>
      <c r="B32" s="21">
        <v>1000</v>
      </c>
      <c r="C32" s="7">
        <v>62295.499999999993</v>
      </c>
      <c r="D32" s="7">
        <v>81003.400000000009</v>
      </c>
      <c r="E32" s="7">
        <v>29916.600000000002</v>
      </c>
      <c r="F32" s="7">
        <v>24469.7</v>
      </c>
      <c r="G32" s="7">
        <v>-5446.9000000000015</v>
      </c>
      <c r="H32" s="12">
        <v>81.79305134941805</v>
      </c>
      <c r="I32" s="100"/>
    </row>
    <row r="33" spans="1:8" s="50" customFormat="1" ht="20.100000000000001" customHeight="1">
      <c r="A33" s="20" t="s">
        <v>105</v>
      </c>
      <c r="B33" s="21">
        <v>1010</v>
      </c>
      <c r="C33" s="7">
        <v>50701.7</v>
      </c>
      <c r="D33" s="7">
        <v>67989.600000000006</v>
      </c>
      <c r="E33" s="7">
        <v>17277.2</v>
      </c>
      <c r="F33" s="7">
        <v>19858.8</v>
      </c>
      <c r="G33" s="7">
        <v>2581.5999999999985</v>
      </c>
      <c r="H33" s="12">
        <v>114.94223601046465</v>
      </c>
    </row>
    <row r="34" spans="1:8" s="50" customFormat="1" ht="20.100000000000001" customHeight="1">
      <c r="A34" s="23" t="s">
        <v>106</v>
      </c>
      <c r="B34" s="99">
        <v>1011</v>
      </c>
      <c r="C34" s="5">
        <v>50358.1</v>
      </c>
      <c r="D34" s="5">
        <v>67580.900000000009</v>
      </c>
      <c r="E34" s="5">
        <v>17187.2</v>
      </c>
      <c r="F34" s="5">
        <v>19777.3</v>
      </c>
      <c r="G34" s="5">
        <v>2590.0999999999985</v>
      </c>
      <c r="H34" s="10">
        <v>115.06993576615154</v>
      </c>
    </row>
    <row r="35" spans="1:8" s="50" customFormat="1" ht="38.25" customHeight="1">
      <c r="A35" s="23" t="s">
        <v>107</v>
      </c>
      <c r="B35" s="99">
        <v>1012</v>
      </c>
      <c r="C35" s="5">
        <v>343.6</v>
      </c>
      <c r="D35" s="5">
        <v>408.70000000000005</v>
      </c>
      <c r="E35" s="5">
        <v>90</v>
      </c>
      <c r="F35" s="5">
        <v>81.5</v>
      </c>
      <c r="G35" s="5">
        <v>-8.5</v>
      </c>
      <c r="H35" s="10">
        <v>90.555555555555557</v>
      </c>
    </row>
    <row r="36" spans="1:8" s="50" customFormat="1" ht="20.100000000000001" customHeight="1">
      <c r="A36" s="20" t="s">
        <v>108</v>
      </c>
      <c r="B36" s="21">
        <v>1020</v>
      </c>
      <c r="C36" s="7">
        <v>5230.2</v>
      </c>
      <c r="D36" s="7">
        <v>6646.2</v>
      </c>
      <c r="E36" s="7">
        <v>3449.2</v>
      </c>
      <c r="F36" s="7">
        <v>2951</v>
      </c>
      <c r="G36" s="7">
        <v>-498.19999999999982</v>
      </c>
      <c r="H36" s="12">
        <v>85.556070972979242</v>
      </c>
    </row>
    <row r="37" spans="1:8" s="50" customFormat="1" ht="20.100000000000001" customHeight="1">
      <c r="A37" s="20" t="s">
        <v>109</v>
      </c>
      <c r="B37" s="21">
        <v>1030</v>
      </c>
      <c r="C37" s="7">
        <v>459</v>
      </c>
      <c r="D37" s="7">
        <v>140.1</v>
      </c>
      <c r="E37" s="7">
        <v>7780.7</v>
      </c>
      <c r="F37" s="7">
        <v>0</v>
      </c>
      <c r="G37" s="7">
        <v>-7780.7</v>
      </c>
      <c r="H37" s="10">
        <v>0</v>
      </c>
    </row>
    <row r="38" spans="1:8" s="50" customFormat="1" ht="20.100000000000001" customHeight="1">
      <c r="A38" s="24" t="s">
        <v>217</v>
      </c>
      <c r="B38" s="99">
        <v>1031</v>
      </c>
      <c r="C38" s="5">
        <v>459</v>
      </c>
      <c r="D38" s="5"/>
      <c r="E38" s="5">
        <v>7270</v>
      </c>
      <c r="F38" s="5"/>
      <c r="G38" s="7">
        <v>-7270</v>
      </c>
      <c r="H38" s="10">
        <v>0</v>
      </c>
    </row>
    <row r="39" spans="1:8" s="50" customFormat="1" ht="34.5" customHeight="1">
      <c r="A39" s="24" t="s">
        <v>218</v>
      </c>
      <c r="B39" s="99">
        <v>1032</v>
      </c>
      <c r="C39" s="5"/>
      <c r="D39" s="5"/>
      <c r="E39" s="5">
        <v>510.7</v>
      </c>
      <c r="F39" s="5"/>
      <c r="G39" s="7">
        <v>-510.7</v>
      </c>
      <c r="H39" s="10">
        <v>0</v>
      </c>
    </row>
    <row r="40" spans="1:8" s="50" customFormat="1" ht="17.25" customHeight="1">
      <c r="A40" s="24" t="s">
        <v>227</v>
      </c>
      <c r="B40" s="99">
        <v>1033</v>
      </c>
      <c r="C40" s="5"/>
      <c r="D40" s="5">
        <v>140.1</v>
      </c>
      <c r="E40" s="5"/>
      <c r="F40" s="5">
        <v>0</v>
      </c>
      <c r="G40" s="7"/>
      <c r="H40" s="10"/>
    </row>
    <row r="41" spans="1:8" s="50" customFormat="1" ht="20.100000000000001" customHeight="1">
      <c r="A41" s="20" t="s">
        <v>110</v>
      </c>
      <c r="B41" s="99">
        <v>1040</v>
      </c>
      <c r="C41" s="4">
        <v>5904.5999999999995</v>
      </c>
      <c r="D41" s="4">
        <v>6227.5</v>
      </c>
      <c r="E41" s="4">
        <v>1409.5</v>
      </c>
      <c r="F41" s="4">
        <v>1659.9</v>
      </c>
      <c r="G41" s="5">
        <v>250.40000000000009</v>
      </c>
      <c r="H41" s="12">
        <v>117.76516495211069</v>
      </c>
    </row>
    <row r="42" spans="1:8" s="50" customFormat="1" ht="20.100000000000001" customHeight="1">
      <c r="A42" s="23" t="s">
        <v>111</v>
      </c>
      <c r="B42" s="99">
        <v>1041</v>
      </c>
      <c r="C42" s="5"/>
      <c r="D42" s="5">
        <v>94.8</v>
      </c>
      <c r="E42" s="5">
        <v>7.9</v>
      </c>
      <c r="F42" s="5">
        <v>36.299999999999997</v>
      </c>
      <c r="G42" s="5">
        <v>28.4</v>
      </c>
      <c r="H42" s="10">
        <v>459.4936708860759</v>
      </c>
    </row>
    <row r="43" spans="1:8" s="50" customFormat="1" ht="21" customHeight="1">
      <c r="A43" s="23" t="s">
        <v>228</v>
      </c>
      <c r="B43" s="99">
        <v>1042</v>
      </c>
      <c r="C43" s="5">
        <v>470.9</v>
      </c>
      <c r="D43" s="5">
        <v>859</v>
      </c>
      <c r="E43" s="5">
        <v>90</v>
      </c>
      <c r="F43" s="5">
        <v>265.8</v>
      </c>
      <c r="G43" s="5">
        <v>175.8</v>
      </c>
      <c r="H43" s="10">
        <v>295.33333333333337</v>
      </c>
    </row>
    <row r="44" spans="1:8" s="50" customFormat="1" ht="31.5" customHeight="1">
      <c r="A44" s="25" t="s">
        <v>215</v>
      </c>
      <c r="B44" s="99">
        <v>1043</v>
      </c>
      <c r="C44" s="5"/>
      <c r="D44" s="5"/>
      <c r="E44" s="5">
        <v>0</v>
      </c>
      <c r="F44" s="5"/>
      <c r="G44" s="5">
        <v>0</v>
      </c>
      <c r="H44" s="10"/>
    </row>
    <row r="45" spans="1:8" s="50" customFormat="1" ht="20.100000000000001" customHeight="1">
      <c r="A45" s="25" t="s">
        <v>112</v>
      </c>
      <c r="B45" s="99">
        <v>1044</v>
      </c>
      <c r="C45" s="5">
        <v>26.8</v>
      </c>
      <c r="D45" s="5">
        <v>116.4</v>
      </c>
      <c r="E45" s="5"/>
      <c r="F45" s="5">
        <v>15</v>
      </c>
      <c r="G45" s="5">
        <v>15</v>
      </c>
      <c r="H45" s="10"/>
    </row>
    <row r="46" spans="1:8" s="50" customFormat="1" ht="20.100000000000001" customHeight="1">
      <c r="A46" s="26" t="s">
        <v>113</v>
      </c>
      <c r="B46" s="99">
        <v>1045</v>
      </c>
      <c r="C46" s="5">
        <v>5406.9</v>
      </c>
      <c r="D46" s="5">
        <v>5157.3</v>
      </c>
      <c r="E46" s="5">
        <v>1311.6</v>
      </c>
      <c r="F46" s="5">
        <v>1342.8000000000002</v>
      </c>
      <c r="G46" s="5">
        <v>31.200000000000159</v>
      </c>
      <c r="H46" s="10">
        <v>102.37877401646847</v>
      </c>
    </row>
    <row r="47" spans="1:8" s="50" customFormat="1" ht="21" customHeight="1">
      <c r="A47" s="26" t="s">
        <v>219</v>
      </c>
      <c r="B47" s="99" t="s">
        <v>199</v>
      </c>
      <c r="C47" s="5">
        <v>4484.2</v>
      </c>
      <c r="D47" s="5">
        <v>3596.6000000000004</v>
      </c>
      <c r="E47" s="5">
        <v>1311.6</v>
      </c>
      <c r="F47" s="5">
        <v>1024.7</v>
      </c>
      <c r="G47" s="5">
        <v>-286.89999999999986</v>
      </c>
      <c r="H47" s="10">
        <v>78.12595303446173</v>
      </c>
    </row>
    <row r="48" spans="1:8" s="50" customFormat="1" ht="20.100000000000001" customHeight="1">
      <c r="A48" s="26" t="s">
        <v>222</v>
      </c>
      <c r="B48" s="99" t="s">
        <v>200</v>
      </c>
      <c r="C48" s="5">
        <v>922.7</v>
      </c>
      <c r="D48" s="5">
        <v>1560.6999999999998</v>
      </c>
      <c r="E48" s="5"/>
      <c r="F48" s="5">
        <v>318.10000000000002</v>
      </c>
      <c r="G48" s="5">
        <v>318.10000000000002</v>
      </c>
      <c r="H48" s="10"/>
    </row>
    <row r="49" spans="1:10" s="50" customFormat="1" ht="20.100000000000001" customHeight="1">
      <c r="A49" s="26" t="s">
        <v>221</v>
      </c>
      <c r="B49" s="99"/>
      <c r="C49" s="5"/>
      <c r="D49" s="5"/>
      <c r="E49" s="5"/>
      <c r="F49" s="5"/>
      <c r="G49" s="5"/>
      <c r="H49" s="10"/>
    </row>
    <row r="50" spans="1:10" s="50" customFormat="1" ht="20.100000000000001" customHeight="1">
      <c r="A50" s="58" t="s">
        <v>114</v>
      </c>
      <c r="B50" s="59">
        <v>2000</v>
      </c>
      <c r="C50" s="7">
        <v>63160.799999999996</v>
      </c>
      <c r="D50" s="7">
        <v>71529.000000000015</v>
      </c>
      <c r="E50" s="7">
        <v>22646.6</v>
      </c>
      <c r="F50" s="7">
        <v>20318.100000000002</v>
      </c>
      <c r="G50" s="7">
        <v>-2328.4999999999964</v>
      </c>
      <c r="H50" s="12">
        <v>89.718103379756798</v>
      </c>
      <c r="I50" s="100"/>
      <c r="J50" s="101"/>
    </row>
    <row r="51" spans="1:10" s="50" customFormat="1" ht="20.100000000000001" customHeight="1">
      <c r="A51" s="60" t="s">
        <v>115</v>
      </c>
      <c r="B51" s="61">
        <v>2010</v>
      </c>
      <c r="C51" s="7">
        <v>63160.799999999996</v>
      </c>
      <c r="D51" s="7">
        <v>71529.000000000015</v>
      </c>
      <c r="E51" s="7">
        <v>22646.6</v>
      </c>
      <c r="F51" s="7">
        <v>20318.100000000002</v>
      </c>
      <c r="G51" s="7">
        <v>-2328.4999999999964</v>
      </c>
      <c r="H51" s="12">
        <v>89.718103379756798</v>
      </c>
      <c r="J51" s="101"/>
    </row>
    <row r="52" spans="1:10" s="50" customFormat="1" ht="20.100000000000001" customHeight="1">
      <c r="A52" s="62" t="s">
        <v>116</v>
      </c>
      <c r="B52" s="63">
        <v>2010</v>
      </c>
      <c r="C52" s="5">
        <v>36706.800000000003</v>
      </c>
      <c r="D52" s="5">
        <v>42307.600000000006</v>
      </c>
      <c r="E52" s="5">
        <v>11314.5</v>
      </c>
      <c r="F52" s="5">
        <v>10930.3</v>
      </c>
      <c r="G52" s="5">
        <v>-384.20000000000073</v>
      </c>
      <c r="H52" s="10">
        <v>96.604357240708822</v>
      </c>
    </row>
    <row r="53" spans="1:10" s="50" customFormat="1" ht="20.100000000000001" customHeight="1">
      <c r="A53" s="62" t="s">
        <v>117</v>
      </c>
      <c r="B53" s="63">
        <v>2011</v>
      </c>
      <c r="C53" s="5">
        <v>8029.1</v>
      </c>
      <c r="D53" s="5">
        <v>9174.4</v>
      </c>
      <c r="E53" s="5">
        <v>2489.3000000000002</v>
      </c>
      <c r="F53" s="5">
        <v>2365.6</v>
      </c>
      <c r="G53" s="5">
        <v>-123.70000000000027</v>
      </c>
      <c r="H53" s="10">
        <v>95.030731530952465</v>
      </c>
    </row>
    <row r="54" spans="1:10" s="50" customFormat="1" ht="20.100000000000001" customHeight="1">
      <c r="A54" s="64" t="s">
        <v>118</v>
      </c>
      <c r="B54" s="59">
        <v>2020</v>
      </c>
      <c r="C54" s="7">
        <v>13129.1</v>
      </c>
      <c r="D54" s="7">
        <v>16371.1</v>
      </c>
      <c r="E54" s="7">
        <v>7506.4000000000015</v>
      </c>
      <c r="F54" s="7">
        <v>5976.6</v>
      </c>
      <c r="G54" s="7">
        <v>-1529.8000000000011</v>
      </c>
      <c r="H54" s="12">
        <v>79.620057550889896</v>
      </c>
    </row>
    <row r="55" spans="1:10" s="50" customFormat="1" ht="20.100000000000001" customHeight="1">
      <c r="A55" s="62" t="s">
        <v>119</v>
      </c>
      <c r="B55" s="63">
        <v>2021</v>
      </c>
      <c r="C55" s="5">
        <v>328.8</v>
      </c>
      <c r="D55" s="5">
        <v>599.09999999999991</v>
      </c>
      <c r="E55" s="5">
        <v>250</v>
      </c>
      <c r="F55" s="5">
        <v>199.2</v>
      </c>
      <c r="G55" s="5">
        <v>-50.800000000000011</v>
      </c>
      <c r="H55" s="10">
        <v>79.679999999999993</v>
      </c>
    </row>
    <row r="56" spans="1:10" s="50" customFormat="1" ht="20.100000000000001" customHeight="1">
      <c r="A56" s="62" t="s">
        <v>120</v>
      </c>
      <c r="B56" s="63">
        <v>2022</v>
      </c>
      <c r="C56" s="5">
        <v>3849.6</v>
      </c>
      <c r="D56" s="5">
        <v>5261.3</v>
      </c>
      <c r="E56" s="5">
        <v>2000</v>
      </c>
      <c r="F56" s="5">
        <v>1429.5</v>
      </c>
      <c r="G56" s="5">
        <v>-570.5</v>
      </c>
      <c r="H56" s="10">
        <v>71.474999999999994</v>
      </c>
    </row>
    <row r="57" spans="1:10" s="50" customFormat="1" ht="20.100000000000001" customHeight="1">
      <c r="A57" s="62" t="s">
        <v>121</v>
      </c>
      <c r="B57" s="63">
        <v>2023</v>
      </c>
      <c r="C57" s="5">
        <v>1978.8</v>
      </c>
      <c r="D57" s="5">
        <v>2093.1999999999998</v>
      </c>
      <c r="E57" s="5">
        <v>800</v>
      </c>
      <c r="F57" s="5">
        <v>807.2</v>
      </c>
      <c r="G57" s="5">
        <v>7.2000000000000455</v>
      </c>
      <c r="H57" s="10">
        <v>100.9</v>
      </c>
    </row>
    <row r="58" spans="1:10" s="50" customFormat="1" ht="20.100000000000001" customHeight="1">
      <c r="A58" s="62" t="s">
        <v>122</v>
      </c>
      <c r="B58" s="63">
        <v>2024</v>
      </c>
      <c r="C58" s="5">
        <v>1846.8</v>
      </c>
      <c r="D58" s="5">
        <v>1875.1999999999998</v>
      </c>
      <c r="E58" s="5">
        <v>1115.5999999999999</v>
      </c>
      <c r="F58" s="5">
        <v>592.6</v>
      </c>
      <c r="G58" s="5">
        <v>-522.99999999999989</v>
      </c>
      <c r="H58" s="10">
        <v>53.119397633560418</v>
      </c>
    </row>
    <row r="59" spans="1:10" s="50" customFormat="1" ht="20.100000000000001" customHeight="1">
      <c r="A59" s="62" t="s">
        <v>123</v>
      </c>
      <c r="B59" s="63">
        <v>2025</v>
      </c>
      <c r="C59" s="5">
        <v>0.6</v>
      </c>
      <c r="D59" s="5">
        <v>2.6999999999999997</v>
      </c>
      <c r="E59" s="5">
        <v>3.1</v>
      </c>
      <c r="F59" s="5">
        <v>0.3</v>
      </c>
      <c r="G59" s="5">
        <v>-2.8000000000000003</v>
      </c>
      <c r="H59" s="10">
        <v>9.67741935483871</v>
      </c>
    </row>
    <row r="60" spans="1:10" s="50" customFormat="1" ht="20.100000000000001" customHeight="1">
      <c r="A60" s="62" t="s">
        <v>124</v>
      </c>
      <c r="B60" s="63">
        <v>2026</v>
      </c>
      <c r="C60" s="5"/>
      <c r="D60" s="5"/>
      <c r="E60" s="5"/>
      <c r="F60" s="5"/>
      <c r="G60" s="5">
        <v>0</v>
      </c>
      <c r="H60" s="10"/>
    </row>
    <row r="61" spans="1:10" s="51" customFormat="1" ht="20.100000000000001" customHeight="1">
      <c r="A61" s="64" t="s">
        <v>125</v>
      </c>
      <c r="B61" s="65">
        <v>2027</v>
      </c>
      <c r="C61" s="90">
        <v>5124.5</v>
      </c>
      <c r="D61" s="90">
        <v>6539.6</v>
      </c>
      <c r="E61" s="90">
        <v>3337.7000000000003</v>
      </c>
      <c r="F61" s="90">
        <v>2947.7999999999997</v>
      </c>
      <c r="G61" s="90">
        <v>-389.90000000000055</v>
      </c>
      <c r="H61" s="91">
        <v>88.318303023039803</v>
      </c>
    </row>
    <row r="62" spans="1:10" s="50" customFormat="1" ht="20.100000000000001" customHeight="1">
      <c r="A62" s="62" t="s">
        <v>126</v>
      </c>
      <c r="B62" s="63">
        <v>2028</v>
      </c>
      <c r="C62" s="5">
        <v>3233.1</v>
      </c>
      <c r="D62" s="5">
        <v>4022.6</v>
      </c>
      <c r="E62" s="5">
        <v>1905.7</v>
      </c>
      <c r="F62" s="5">
        <v>1926.5</v>
      </c>
      <c r="G62" s="5">
        <v>20.799999999999955</v>
      </c>
      <c r="H62" s="10">
        <v>101.09146245474103</v>
      </c>
    </row>
    <row r="63" spans="1:10" s="50" customFormat="1" ht="20.100000000000001" customHeight="1">
      <c r="A63" s="62" t="s">
        <v>127</v>
      </c>
      <c r="B63" s="63">
        <v>2029</v>
      </c>
      <c r="C63" s="5">
        <v>358.4</v>
      </c>
      <c r="D63" s="5">
        <v>453.5</v>
      </c>
      <c r="E63" s="5">
        <v>93.2</v>
      </c>
      <c r="F63" s="5">
        <v>226.7</v>
      </c>
      <c r="G63" s="5">
        <v>133.5</v>
      </c>
      <c r="H63" s="10">
        <v>243.24034334763945</v>
      </c>
    </row>
    <row r="64" spans="1:10" s="50" customFormat="1" ht="20.100000000000001" customHeight="1">
      <c r="A64" s="62" t="s">
        <v>128</v>
      </c>
      <c r="B64" s="63">
        <v>2030</v>
      </c>
      <c r="C64" s="5">
        <v>1493.6</v>
      </c>
      <c r="D64" s="5">
        <v>2011.8000000000002</v>
      </c>
      <c r="E64" s="5">
        <v>623.9</v>
      </c>
      <c r="F64" s="5">
        <v>772.9</v>
      </c>
      <c r="G64" s="5">
        <v>149</v>
      </c>
      <c r="H64" s="10">
        <v>123.8820323769835</v>
      </c>
    </row>
    <row r="65" spans="1:8" s="50" customFormat="1" ht="20.100000000000001" customHeight="1">
      <c r="A65" s="62" t="s">
        <v>129</v>
      </c>
      <c r="B65" s="63">
        <v>2031</v>
      </c>
      <c r="C65" s="5"/>
      <c r="D65" s="5"/>
      <c r="E65" s="5"/>
      <c r="F65" s="5"/>
      <c r="G65" s="5">
        <v>0</v>
      </c>
      <c r="H65" s="10"/>
    </row>
    <row r="66" spans="1:8" s="50" customFormat="1" ht="20.100000000000001" customHeight="1">
      <c r="A66" s="62" t="s">
        <v>130</v>
      </c>
      <c r="B66" s="63">
        <v>2032</v>
      </c>
      <c r="C66" s="5">
        <v>39.4</v>
      </c>
      <c r="D66" s="5">
        <v>51.7</v>
      </c>
      <c r="E66" s="5">
        <v>714.9</v>
      </c>
      <c r="F66" s="5">
        <v>21.7</v>
      </c>
      <c r="G66" s="5">
        <v>-693.19999999999993</v>
      </c>
      <c r="H66" s="10">
        <v>3.035389564974122</v>
      </c>
    </row>
    <row r="67" spans="1:8" s="50" customFormat="1" ht="20.100000000000001" customHeight="1">
      <c r="A67" s="62" t="s">
        <v>131</v>
      </c>
      <c r="B67" s="63">
        <v>2033</v>
      </c>
      <c r="C67" s="5"/>
      <c r="D67" s="5"/>
      <c r="E67" s="5"/>
      <c r="F67" s="5"/>
      <c r="G67" s="5">
        <v>0</v>
      </c>
      <c r="H67" s="10"/>
    </row>
    <row r="68" spans="1:8" s="50" customFormat="1" ht="20.100000000000001" customHeight="1">
      <c r="A68" s="62" t="s">
        <v>132</v>
      </c>
      <c r="B68" s="63">
        <v>2030</v>
      </c>
      <c r="C68" s="5">
        <v>11.2</v>
      </c>
      <c r="D68" s="5">
        <v>13</v>
      </c>
      <c r="E68" s="5">
        <v>7</v>
      </c>
      <c r="F68" s="5">
        <v>2.7</v>
      </c>
      <c r="G68" s="5">
        <v>-4.3</v>
      </c>
      <c r="H68" s="10">
        <v>38.571428571428577</v>
      </c>
    </row>
    <row r="69" spans="1:8" s="50" customFormat="1" ht="20.100000000000001" customHeight="1">
      <c r="A69" s="62" t="s">
        <v>133</v>
      </c>
      <c r="B69" s="63">
        <v>2040</v>
      </c>
      <c r="C69" s="5"/>
      <c r="D69" s="5"/>
      <c r="E69" s="5">
        <v>0</v>
      </c>
      <c r="F69" s="5"/>
      <c r="G69" s="5">
        <v>0</v>
      </c>
      <c r="H69" s="10"/>
    </row>
    <row r="70" spans="1:8" s="50" customFormat="1" ht="20.100000000000001" customHeight="1">
      <c r="A70" s="62" t="s">
        <v>134</v>
      </c>
      <c r="B70" s="63">
        <v>2050</v>
      </c>
      <c r="C70" s="5">
        <v>23.7</v>
      </c>
      <c r="D70" s="5">
        <v>25.099999999999998</v>
      </c>
      <c r="E70" s="5">
        <v>7.8</v>
      </c>
      <c r="F70" s="5">
        <v>6.3</v>
      </c>
      <c r="G70" s="5">
        <v>-1.5</v>
      </c>
      <c r="H70" s="10">
        <v>80.769230769230774</v>
      </c>
    </row>
    <row r="71" spans="1:8" s="50" customFormat="1" ht="20.100000000000001" customHeight="1">
      <c r="A71" s="62" t="s">
        <v>135</v>
      </c>
      <c r="B71" s="63">
        <v>2051</v>
      </c>
      <c r="C71" s="5">
        <v>23.7</v>
      </c>
      <c r="D71" s="5">
        <v>25.099999999999998</v>
      </c>
      <c r="E71" s="5">
        <v>7.8</v>
      </c>
      <c r="F71" s="5">
        <v>6.3</v>
      </c>
      <c r="G71" s="5">
        <v>-1.5</v>
      </c>
      <c r="H71" s="10">
        <v>80.769230769230774</v>
      </c>
    </row>
    <row r="72" spans="1:8" s="50" customFormat="1" ht="20.100000000000001" customHeight="1">
      <c r="A72" s="62" t="s">
        <v>136</v>
      </c>
      <c r="B72" s="63">
        <v>2052</v>
      </c>
      <c r="C72" s="5"/>
      <c r="D72" s="5"/>
      <c r="E72" s="5"/>
      <c r="F72" s="5"/>
      <c r="G72" s="5">
        <v>0</v>
      </c>
      <c r="H72" s="10"/>
    </row>
    <row r="73" spans="1:8" s="50" customFormat="1" ht="20.100000000000001" customHeight="1">
      <c r="A73" s="62" t="s">
        <v>154</v>
      </c>
      <c r="B73" s="63">
        <v>2053</v>
      </c>
      <c r="C73" s="5"/>
      <c r="D73" s="5"/>
      <c r="E73" s="5">
        <v>0</v>
      </c>
      <c r="F73" s="5"/>
      <c r="G73" s="5">
        <v>0</v>
      </c>
      <c r="H73" s="10"/>
    </row>
    <row r="74" spans="1:8" s="50" customFormat="1" ht="20.100000000000001" customHeight="1">
      <c r="A74" s="62" t="s">
        <v>4</v>
      </c>
      <c r="B74" s="63">
        <v>2060</v>
      </c>
      <c r="C74" s="5">
        <v>5222.1000000000004</v>
      </c>
      <c r="D74" s="5">
        <v>3596.6000000000004</v>
      </c>
      <c r="E74" s="5">
        <v>1311.6</v>
      </c>
      <c r="F74" s="5">
        <v>1024.7</v>
      </c>
      <c r="G74" s="5">
        <v>-286.89999999999986</v>
      </c>
      <c r="H74" s="10">
        <v>78.12595303446173</v>
      </c>
    </row>
    <row r="75" spans="1:8" s="50" customFormat="1" ht="29.25" customHeight="1">
      <c r="A75" s="62" t="s">
        <v>231</v>
      </c>
      <c r="B75" s="63">
        <v>2070</v>
      </c>
      <c r="C75" s="5">
        <v>38.799999999999997</v>
      </c>
      <c r="D75" s="5">
        <v>41.199999999999996</v>
      </c>
      <c r="E75" s="5">
        <v>10</v>
      </c>
      <c r="F75" s="5">
        <v>11.9</v>
      </c>
      <c r="G75" s="5">
        <v>1.9000000000000004</v>
      </c>
      <c r="H75" s="10">
        <v>119</v>
      </c>
    </row>
    <row r="76" spans="1:8" s="50" customFormat="1" ht="20.100000000000001" customHeight="1">
      <c r="A76" s="60" t="s">
        <v>137</v>
      </c>
      <c r="B76" s="63">
        <v>2100</v>
      </c>
      <c r="C76" s="4">
        <v>0</v>
      </c>
      <c r="D76" s="4">
        <v>0</v>
      </c>
      <c r="E76" s="4">
        <v>7270</v>
      </c>
      <c r="F76" s="4">
        <v>0</v>
      </c>
      <c r="G76" s="4">
        <v>-7270</v>
      </c>
      <c r="H76" s="12">
        <v>0</v>
      </c>
    </row>
    <row r="77" spans="1:8" s="50" customFormat="1" ht="20.100000000000001" customHeight="1">
      <c r="A77" s="62" t="s">
        <v>138</v>
      </c>
      <c r="B77" s="63">
        <v>2110</v>
      </c>
      <c r="C77" s="4"/>
      <c r="D77" s="4"/>
      <c r="E77" s="4">
        <v>0</v>
      </c>
      <c r="F77" s="4"/>
      <c r="G77" s="5">
        <v>0</v>
      </c>
      <c r="H77" s="12"/>
    </row>
    <row r="78" spans="1:8" s="50" customFormat="1">
      <c r="A78" s="62" t="s">
        <v>139</v>
      </c>
      <c r="B78" s="63">
        <v>2120</v>
      </c>
      <c r="C78" s="4">
        <v>0</v>
      </c>
      <c r="D78" s="4">
        <v>0</v>
      </c>
      <c r="E78" s="4">
        <v>0</v>
      </c>
      <c r="F78" s="4">
        <v>0</v>
      </c>
      <c r="G78" s="5">
        <v>0</v>
      </c>
      <c r="H78" s="12"/>
    </row>
    <row r="79" spans="1:8" s="50" customFormat="1" ht="20.100000000000001" customHeight="1">
      <c r="A79" s="62" t="s">
        <v>140</v>
      </c>
      <c r="B79" s="63">
        <v>2121</v>
      </c>
      <c r="C79" s="5"/>
      <c r="D79" s="5"/>
      <c r="E79" s="5"/>
      <c r="F79" s="5"/>
      <c r="G79" s="5">
        <v>0</v>
      </c>
      <c r="H79" s="10"/>
    </row>
    <row r="80" spans="1:8" s="50" customFormat="1">
      <c r="A80" s="62" t="s">
        <v>141</v>
      </c>
      <c r="B80" s="63">
        <v>2122</v>
      </c>
      <c r="C80" s="5">
        <v>0</v>
      </c>
      <c r="D80" s="5">
        <v>0</v>
      </c>
      <c r="E80" s="5"/>
      <c r="F80" s="5"/>
      <c r="G80" s="5">
        <v>0</v>
      </c>
      <c r="H80" s="10"/>
    </row>
    <row r="81" spans="1:8" s="50" customFormat="1" ht="20.100000000000001" customHeight="1">
      <c r="A81" s="62" t="s">
        <v>142</v>
      </c>
      <c r="B81" s="63">
        <v>2130</v>
      </c>
      <c r="C81" s="5">
        <v>0</v>
      </c>
      <c r="D81" s="5">
        <v>0</v>
      </c>
      <c r="E81" s="5">
        <v>7270</v>
      </c>
      <c r="F81" s="5">
        <v>0</v>
      </c>
      <c r="G81" s="5">
        <v>-7270</v>
      </c>
      <c r="H81" s="10">
        <v>0</v>
      </c>
    </row>
    <row r="82" spans="1:8" s="50" customFormat="1" ht="20.100000000000001" customHeight="1">
      <c r="A82" s="62" t="s">
        <v>143</v>
      </c>
      <c r="B82" s="63">
        <v>2131</v>
      </c>
      <c r="C82" s="5"/>
      <c r="D82" s="5"/>
      <c r="E82" s="5"/>
      <c r="F82" s="5"/>
      <c r="G82" s="5">
        <v>0</v>
      </c>
      <c r="H82" s="10"/>
    </row>
    <row r="83" spans="1:8" s="50" customFormat="1" ht="20.100000000000001" customHeight="1">
      <c r="A83" s="62" t="s">
        <v>144</v>
      </c>
      <c r="B83" s="63">
        <v>2132</v>
      </c>
      <c r="C83" s="5"/>
      <c r="D83" s="5"/>
      <c r="E83" s="5">
        <v>7270</v>
      </c>
      <c r="F83" s="5"/>
      <c r="G83" s="5">
        <v>-7270</v>
      </c>
      <c r="H83" s="10">
        <v>0</v>
      </c>
    </row>
    <row r="84" spans="1:8" s="50" customFormat="1" ht="20.100000000000001" customHeight="1">
      <c r="A84" s="62" t="s">
        <v>145</v>
      </c>
      <c r="B84" s="63">
        <v>2140</v>
      </c>
      <c r="C84" s="5">
        <v>0</v>
      </c>
      <c r="D84" s="5">
        <v>0</v>
      </c>
      <c r="E84" s="5">
        <v>0</v>
      </c>
      <c r="F84" s="5">
        <v>0</v>
      </c>
      <c r="G84" s="5">
        <v>0</v>
      </c>
      <c r="H84" s="10"/>
    </row>
    <row r="85" spans="1:8" s="50" customFormat="1" ht="20.100000000000001" customHeight="1">
      <c r="A85" s="62" t="s">
        <v>146</v>
      </c>
      <c r="B85" s="63">
        <v>2141</v>
      </c>
      <c r="C85" s="5"/>
      <c r="D85" s="5"/>
      <c r="E85" s="5"/>
      <c r="F85" s="5"/>
      <c r="G85" s="5">
        <v>0</v>
      </c>
      <c r="H85" s="10"/>
    </row>
    <row r="86" spans="1:8" s="50" customFormat="1" ht="20.100000000000001" customHeight="1">
      <c r="A86" s="62" t="s">
        <v>147</v>
      </c>
      <c r="B86" s="63">
        <v>2142</v>
      </c>
      <c r="C86" s="5"/>
      <c r="D86" s="5"/>
      <c r="E86" s="5">
        <v>0</v>
      </c>
      <c r="F86" s="5"/>
      <c r="G86" s="5">
        <v>0</v>
      </c>
      <c r="H86" s="10"/>
    </row>
    <row r="87" spans="1:8" s="50" customFormat="1" ht="20.100000000000001" customHeight="1">
      <c r="A87" s="62" t="s">
        <v>148</v>
      </c>
      <c r="B87" s="63">
        <v>2143</v>
      </c>
      <c r="C87" s="4"/>
      <c r="D87" s="4"/>
      <c r="E87" s="4"/>
      <c r="F87" s="4"/>
      <c r="G87" s="5">
        <v>0</v>
      </c>
      <c r="H87" s="12"/>
    </row>
    <row r="88" spans="1:8" s="50" customFormat="1" ht="20.100000000000001" customHeight="1">
      <c r="A88" s="62" t="s">
        <v>149</v>
      </c>
      <c r="B88" s="63">
        <v>2150</v>
      </c>
      <c r="C88" s="5"/>
      <c r="D88" s="5"/>
      <c r="E88" s="5"/>
      <c r="F88" s="5"/>
      <c r="G88" s="5">
        <v>0</v>
      </c>
      <c r="H88" s="10"/>
    </row>
    <row r="89" spans="1:8" s="50" customFormat="1" ht="20.100000000000001" customHeight="1">
      <c r="A89" s="62" t="s">
        <v>150</v>
      </c>
      <c r="B89" s="63">
        <v>2160</v>
      </c>
      <c r="C89" s="5"/>
      <c r="D89" s="5"/>
      <c r="E89" s="5"/>
      <c r="F89" s="5"/>
      <c r="G89" s="5">
        <v>0</v>
      </c>
      <c r="H89" s="10"/>
    </row>
    <row r="90" spans="1:8" s="50" customFormat="1" ht="20.100000000000001" customHeight="1">
      <c r="A90" s="62" t="s">
        <v>201</v>
      </c>
      <c r="B90" s="63">
        <v>2170</v>
      </c>
      <c r="C90" s="5"/>
      <c r="D90" s="5"/>
      <c r="E90" s="5"/>
      <c r="F90" s="5"/>
      <c r="G90" s="5">
        <v>0</v>
      </c>
      <c r="H90" s="10"/>
    </row>
    <row r="91" spans="1:8" s="50" customFormat="1" ht="20.100000000000001" customHeight="1">
      <c r="A91" s="62" t="s">
        <v>220</v>
      </c>
      <c r="B91" s="63">
        <v>2171</v>
      </c>
      <c r="C91" s="5"/>
      <c r="D91" s="5"/>
      <c r="E91" s="5"/>
      <c r="F91" s="5"/>
      <c r="G91" s="5">
        <v>0</v>
      </c>
      <c r="H91" s="10"/>
    </row>
    <row r="92" spans="1:8" s="50" customFormat="1" ht="20.100000000000001" customHeight="1">
      <c r="A92" s="66" t="s">
        <v>151</v>
      </c>
      <c r="B92" s="59">
        <v>4000</v>
      </c>
      <c r="C92" s="4">
        <v>62295.499999999993</v>
      </c>
      <c r="D92" s="4">
        <v>81003.400000000009</v>
      </c>
      <c r="E92" s="4">
        <v>29916.600000000002</v>
      </c>
      <c r="F92" s="4">
        <v>24469.7</v>
      </c>
      <c r="G92" s="5">
        <v>-5446.9000000000015</v>
      </c>
      <c r="H92" s="12">
        <v>81.79305134941805</v>
      </c>
    </row>
    <row r="93" spans="1:8" s="50" customFormat="1" ht="20.100000000000001" customHeight="1">
      <c r="A93" s="66" t="s">
        <v>152</v>
      </c>
      <c r="B93" s="59">
        <v>5000</v>
      </c>
      <c r="C93" s="7">
        <v>63160.799999999996</v>
      </c>
      <c r="D93" s="7">
        <v>71529.000000000015</v>
      </c>
      <c r="E93" s="7">
        <v>29916.6</v>
      </c>
      <c r="F93" s="7">
        <v>20318.100000000002</v>
      </c>
      <c r="G93" s="7">
        <v>-9598.4999999999964</v>
      </c>
      <c r="H93" s="12">
        <v>67.915805940514645</v>
      </c>
    </row>
    <row r="94" spans="1:8" s="50" customFormat="1" ht="20.100000000000001" customHeight="1" thickBot="1">
      <c r="A94" s="67" t="s">
        <v>153</v>
      </c>
      <c r="B94" s="59">
        <v>6000</v>
      </c>
      <c r="C94" s="7">
        <v>-865.30000000000291</v>
      </c>
      <c r="D94" s="7">
        <v>9474.3999999999942</v>
      </c>
      <c r="E94" s="7">
        <v>0</v>
      </c>
      <c r="F94" s="7">
        <v>4151.5999999999985</v>
      </c>
      <c r="G94" s="7">
        <v>4151.5999999999985</v>
      </c>
      <c r="H94" s="12"/>
    </row>
    <row r="95" spans="1:8" s="50" customFormat="1" ht="19.5" thickBot="1">
      <c r="A95" s="124" t="s">
        <v>32</v>
      </c>
      <c r="B95" s="125"/>
      <c r="C95" s="125"/>
      <c r="D95" s="125"/>
      <c r="E95" s="125"/>
      <c r="F95" s="125"/>
      <c r="G95" s="125"/>
      <c r="H95" s="126"/>
    </row>
    <row r="96" spans="1:8" s="50" customFormat="1" ht="41.25" customHeight="1">
      <c r="A96" s="68" t="s">
        <v>73</v>
      </c>
      <c r="B96" s="63">
        <v>7100</v>
      </c>
      <c r="C96" s="4">
        <v>32.9</v>
      </c>
      <c r="D96" s="4">
        <v>55.7</v>
      </c>
      <c r="E96" s="4">
        <v>9</v>
      </c>
      <c r="F96" s="4">
        <v>17.7</v>
      </c>
      <c r="G96" s="4">
        <v>8.6999999999999993</v>
      </c>
      <c r="H96" s="12">
        <v>196.66666666666666</v>
      </c>
    </row>
    <row r="97" spans="1:8" s="50" customFormat="1" ht="37.5">
      <c r="A97" s="69" t="s">
        <v>88</v>
      </c>
      <c r="B97" s="63">
        <v>7110</v>
      </c>
      <c r="C97" s="6">
        <v>32.9</v>
      </c>
      <c r="D97" s="6">
        <v>55.7</v>
      </c>
      <c r="E97" s="6">
        <v>9</v>
      </c>
      <c r="F97" s="6">
        <v>17.7</v>
      </c>
      <c r="G97" s="6">
        <v>8.6999999999999993</v>
      </c>
      <c r="H97" s="10">
        <v>196.66666666666666</v>
      </c>
    </row>
    <row r="98" spans="1:8" s="50" customFormat="1" ht="37.5">
      <c r="A98" s="70" t="s">
        <v>89</v>
      </c>
      <c r="B98" s="71">
        <v>7120</v>
      </c>
      <c r="C98" s="13"/>
      <c r="D98" s="13"/>
      <c r="E98" s="13"/>
      <c r="F98" s="13"/>
      <c r="G98" s="11">
        <v>0</v>
      </c>
      <c r="H98" s="10"/>
    </row>
    <row r="99" spans="1:8" s="50" customFormat="1" ht="19.5" customHeight="1">
      <c r="A99" s="72" t="s">
        <v>24</v>
      </c>
      <c r="B99" s="71">
        <v>7130</v>
      </c>
      <c r="C99" s="13"/>
      <c r="D99" s="13"/>
      <c r="E99" s="13"/>
      <c r="F99" s="13"/>
      <c r="G99" s="11">
        <v>0</v>
      </c>
      <c r="H99" s="10"/>
    </row>
    <row r="100" spans="1:8" s="50" customFormat="1">
      <c r="A100" s="72" t="s">
        <v>78</v>
      </c>
      <c r="B100" s="71">
        <v>7140</v>
      </c>
      <c r="C100" s="13"/>
      <c r="D100" s="13"/>
      <c r="E100" s="13"/>
      <c r="F100" s="13"/>
      <c r="G100" s="11">
        <v>0</v>
      </c>
      <c r="H100" s="10"/>
    </row>
    <row r="101" spans="1:8" s="50" customFormat="1" ht="27" customHeight="1">
      <c r="A101" s="73" t="s">
        <v>74</v>
      </c>
      <c r="B101" s="74">
        <v>7200</v>
      </c>
      <c r="C101" s="4">
        <v>6672.8</v>
      </c>
      <c r="D101" s="4">
        <v>7671.9</v>
      </c>
      <c r="E101" s="4">
        <v>2036.6</v>
      </c>
      <c r="F101" s="4">
        <v>1978.3000000000002</v>
      </c>
      <c r="G101" s="4">
        <v>-58.299999999999727</v>
      </c>
      <c r="H101" s="12">
        <v>97.13738583914369</v>
      </c>
    </row>
    <row r="102" spans="1:8" s="50" customFormat="1">
      <c r="A102" s="69" t="s">
        <v>21</v>
      </c>
      <c r="B102" s="71">
        <v>7210</v>
      </c>
      <c r="C102" s="6">
        <v>6672.8</v>
      </c>
      <c r="D102" s="6">
        <v>7670.5999999999995</v>
      </c>
      <c r="E102" s="6">
        <v>2036.6</v>
      </c>
      <c r="F102" s="6">
        <v>1977.9</v>
      </c>
      <c r="G102" s="6">
        <v>-58.699999999999818</v>
      </c>
      <c r="H102" s="10">
        <v>97.117745261710709</v>
      </c>
    </row>
    <row r="103" spans="1:8" s="50" customFormat="1">
      <c r="A103" s="70" t="s">
        <v>90</v>
      </c>
      <c r="B103" s="75">
        <v>7220</v>
      </c>
      <c r="C103" s="6"/>
      <c r="D103" s="6">
        <v>1.3</v>
      </c>
      <c r="E103" s="6">
        <v>0</v>
      </c>
      <c r="F103" s="6">
        <v>0.4</v>
      </c>
      <c r="G103" s="4">
        <v>0.4</v>
      </c>
      <c r="H103" s="10"/>
    </row>
    <row r="104" spans="1:8" s="50" customFormat="1" ht="39" customHeight="1">
      <c r="A104" s="73" t="s">
        <v>75</v>
      </c>
      <c r="B104" s="71">
        <v>7300</v>
      </c>
      <c r="C104" s="7">
        <v>8585.2000000000007</v>
      </c>
      <c r="D104" s="7">
        <v>9944.6</v>
      </c>
      <c r="E104" s="7">
        <v>2658.8999999999996</v>
      </c>
      <c r="F104" s="7">
        <v>2660.7</v>
      </c>
      <c r="G104" s="4">
        <v>1.8000000000001819</v>
      </c>
      <c r="H104" s="12">
        <v>100.06769716800181</v>
      </c>
    </row>
    <row r="105" spans="1:8" s="50" customFormat="1" ht="25.5" customHeight="1">
      <c r="A105" s="72" t="s">
        <v>76</v>
      </c>
      <c r="B105" s="71">
        <v>7310</v>
      </c>
      <c r="C105" s="5">
        <v>8029.7</v>
      </c>
      <c r="D105" s="5">
        <v>9175.1</v>
      </c>
      <c r="E105" s="5">
        <v>2489.1999999999998</v>
      </c>
      <c r="F105" s="5">
        <v>2365.6</v>
      </c>
      <c r="G105" s="6">
        <v>-123.59999999999991</v>
      </c>
      <c r="H105" s="10">
        <v>95.034549252771981</v>
      </c>
    </row>
    <row r="106" spans="1:8" s="50" customFormat="1" ht="22.5" customHeight="1">
      <c r="A106" s="72" t="s">
        <v>91</v>
      </c>
      <c r="B106" s="71">
        <v>7320</v>
      </c>
      <c r="C106" s="5">
        <v>555.5</v>
      </c>
      <c r="D106" s="5">
        <v>769.5</v>
      </c>
      <c r="E106" s="5">
        <v>169.7</v>
      </c>
      <c r="F106" s="5">
        <v>295.10000000000002</v>
      </c>
      <c r="G106" s="6">
        <v>125.40000000000003</v>
      </c>
      <c r="H106" s="10">
        <v>173.89510901591046</v>
      </c>
    </row>
    <row r="107" spans="1:8" s="50" customFormat="1" ht="19.5" customHeight="1">
      <c r="A107" s="72" t="s">
        <v>92</v>
      </c>
      <c r="B107" s="71">
        <v>7330</v>
      </c>
      <c r="C107" s="5"/>
      <c r="D107" s="5"/>
      <c r="E107" s="5"/>
      <c r="F107" s="5"/>
      <c r="G107" s="6">
        <v>0</v>
      </c>
      <c r="H107" s="10"/>
    </row>
    <row r="108" spans="1:8" s="50" customFormat="1" ht="20.25" customHeight="1">
      <c r="A108" s="72" t="s">
        <v>94</v>
      </c>
      <c r="B108" s="71">
        <v>7340</v>
      </c>
      <c r="C108" s="5"/>
      <c r="D108" s="5"/>
      <c r="E108" s="5"/>
      <c r="F108" s="5"/>
      <c r="G108" s="6">
        <v>0</v>
      </c>
      <c r="H108" s="10"/>
    </row>
    <row r="109" spans="1:8" s="50" customFormat="1" ht="22.5" customHeight="1" thickBot="1">
      <c r="A109" s="73" t="s">
        <v>93</v>
      </c>
      <c r="B109" s="71">
        <v>7000</v>
      </c>
      <c r="C109" s="7">
        <v>15290.9</v>
      </c>
      <c r="D109" s="7">
        <v>17672.2</v>
      </c>
      <c r="E109" s="7">
        <v>4704.5</v>
      </c>
      <c r="F109" s="7">
        <v>4656.7</v>
      </c>
      <c r="G109" s="4">
        <v>-47.800000000000182</v>
      </c>
      <c r="H109" s="12">
        <v>98.983951535763623</v>
      </c>
    </row>
    <row r="110" spans="1:8" s="50" customFormat="1" ht="19.5" thickBot="1">
      <c r="A110" s="115" t="s">
        <v>99</v>
      </c>
      <c r="B110" s="116"/>
      <c r="C110" s="116"/>
      <c r="D110" s="116"/>
      <c r="E110" s="116"/>
      <c r="F110" s="116"/>
      <c r="G110" s="116"/>
      <c r="H110" s="117"/>
    </row>
    <row r="111" spans="1:8" s="50" customFormat="1" ht="20.100000000000001" customHeight="1">
      <c r="A111" s="76" t="s">
        <v>55</v>
      </c>
      <c r="B111" s="77">
        <v>8000</v>
      </c>
      <c r="C111" s="7">
        <v>7992.4</v>
      </c>
      <c r="D111" s="7">
        <v>4752.7</v>
      </c>
      <c r="E111" s="7">
        <v>7270</v>
      </c>
      <c r="F111" s="7">
        <v>2261</v>
      </c>
      <c r="G111" s="4">
        <v>-5009</v>
      </c>
      <c r="H111" s="12">
        <v>31.100412654745529</v>
      </c>
    </row>
    <row r="112" spans="1:8" s="50" customFormat="1" ht="20.100000000000001" customHeight="1">
      <c r="A112" s="69" t="s">
        <v>0</v>
      </c>
      <c r="B112" s="78">
        <v>8010</v>
      </c>
      <c r="C112" s="5">
        <v>403</v>
      </c>
      <c r="D112" s="5"/>
      <c r="E112" s="5">
        <v>0</v>
      </c>
      <c r="F112" s="5"/>
      <c r="G112" s="4">
        <v>0</v>
      </c>
      <c r="H112" s="10"/>
    </row>
    <row r="113" spans="1:8" s="50" customFormat="1" ht="20.100000000000001" customHeight="1">
      <c r="A113" s="69" t="s">
        <v>1</v>
      </c>
      <c r="B113" s="77">
        <v>8020</v>
      </c>
      <c r="C113" s="5">
        <v>6966.4</v>
      </c>
      <c r="D113" s="5">
        <v>2128.9</v>
      </c>
      <c r="E113" s="5">
        <v>0</v>
      </c>
      <c r="F113" s="5"/>
      <c r="G113" s="6">
        <v>0</v>
      </c>
      <c r="H113" s="10"/>
    </row>
    <row r="114" spans="1:8" s="50" customFormat="1" ht="20.100000000000001" customHeight="1">
      <c r="A114" s="69" t="s">
        <v>18</v>
      </c>
      <c r="B114" s="78">
        <v>8030</v>
      </c>
      <c r="C114" s="5">
        <v>623</v>
      </c>
      <c r="D114" s="5">
        <v>492.6</v>
      </c>
      <c r="E114" s="5"/>
      <c r="F114" s="5">
        <v>129.80000000000001</v>
      </c>
      <c r="G114" s="6">
        <v>129.80000000000001</v>
      </c>
      <c r="H114" s="10"/>
    </row>
    <row r="115" spans="1:8" s="50" customFormat="1">
      <c r="A115" s="69" t="s">
        <v>2</v>
      </c>
      <c r="B115" s="77">
        <v>8040</v>
      </c>
      <c r="C115" s="5"/>
      <c r="D115" s="5"/>
      <c r="E115" s="5"/>
      <c r="F115" s="5"/>
      <c r="G115" s="6">
        <v>0</v>
      </c>
      <c r="H115" s="10"/>
    </row>
    <row r="116" spans="1:8" s="50" customFormat="1" ht="37.5">
      <c r="A116" s="69" t="s">
        <v>19</v>
      </c>
      <c r="B116" s="78">
        <v>8050</v>
      </c>
      <c r="C116" s="5"/>
      <c r="D116" s="5">
        <v>2131.1999999999998</v>
      </c>
      <c r="E116" s="5">
        <v>0</v>
      </c>
      <c r="F116" s="5">
        <v>2131.1999999999998</v>
      </c>
      <c r="G116" s="6">
        <v>2131.1999999999998</v>
      </c>
      <c r="H116" s="10"/>
    </row>
    <row r="117" spans="1:8" s="50" customFormat="1">
      <c r="A117" s="69" t="s">
        <v>58</v>
      </c>
      <c r="B117" s="79">
        <v>8060</v>
      </c>
      <c r="C117" s="5"/>
      <c r="D117" s="5"/>
      <c r="E117" s="5">
        <v>7270</v>
      </c>
      <c r="F117" s="5"/>
      <c r="G117" s="6">
        <v>-7270</v>
      </c>
      <c r="H117" s="10">
        <v>0</v>
      </c>
    </row>
    <row r="118" spans="1:8" s="50" customFormat="1" ht="20.100000000000001" customHeight="1">
      <c r="A118" s="73" t="s">
        <v>56</v>
      </c>
      <c r="B118" s="80">
        <v>8100</v>
      </c>
      <c r="C118" s="4">
        <v>7992.4000000000005</v>
      </c>
      <c r="D118" s="4">
        <v>4752.7</v>
      </c>
      <c r="E118" s="4">
        <v>7270</v>
      </c>
      <c r="F118" s="4">
        <v>2261</v>
      </c>
      <c r="G118" s="4">
        <v>-5009</v>
      </c>
      <c r="H118" s="12">
        <v>31.100412654745529</v>
      </c>
    </row>
    <row r="119" spans="1:8" s="50" customFormat="1" ht="20.100000000000001" customHeight="1">
      <c r="A119" s="70" t="s">
        <v>79</v>
      </c>
      <c r="B119" s="81" t="s">
        <v>95</v>
      </c>
      <c r="C119" s="5"/>
      <c r="D119" s="5"/>
      <c r="E119" s="5"/>
      <c r="F119" s="5"/>
      <c r="G119" s="6">
        <v>0</v>
      </c>
      <c r="H119" s="10"/>
    </row>
    <row r="120" spans="1:8" s="50" customFormat="1" ht="20.100000000000001" customHeight="1">
      <c r="A120" s="70" t="s">
        <v>80</v>
      </c>
      <c r="B120" s="81" t="s">
        <v>96</v>
      </c>
      <c r="C120" s="5">
        <v>459</v>
      </c>
      <c r="D120" s="5">
        <v>1898.7</v>
      </c>
      <c r="E120" s="5">
        <v>7270</v>
      </c>
      <c r="F120" s="5">
        <v>1898.7</v>
      </c>
      <c r="G120" s="6">
        <v>-5371.3</v>
      </c>
      <c r="H120" s="10">
        <v>26.116918844566712</v>
      </c>
    </row>
    <row r="121" spans="1:8" s="50" customFormat="1" ht="20.100000000000001" customHeight="1">
      <c r="A121" s="70" t="s">
        <v>54</v>
      </c>
      <c r="B121" s="81" t="s">
        <v>97</v>
      </c>
      <c r="C121" s="5">
        <v>794.8</v>
      </c>
      <c r="D121" s="5">
        <v>1004.3</v>
      </c>
      <c r="E121" s="5"/>
      <c r="F121" s="5">
        <v>305.8</v>
      </c>
      <c r="G121" s="6">
        <v>305.8</v>
      </c>
      <c r="H121" s="10"/>
    </row>
    <row r="122" spans="1:8" s="50" customFormat="1" ht="20.100000000000001" customHeight="1" thickBot="1">
      <c r="A122" s="82" t="s">
        <v>81</v>
      </c>
      <c r="B122" s="83" t="s">
        <v>98</v>
      </c>
      <c r="C122" s="92">
        <v>6738.6</v>
      </c>
      <c r="D122" s="5">
        <v>1849.6999999999998</v>
      </c>
      <c r="E122" s="5"/>
      <c r="F122" s="5">
        <v>56.5</v>
      </c>
      <c r="G122" s="6">
        <v>56.5</v>
      </c>
      <c r="H122" s="10"/>
    </row>
    <row r="123" spans="1:8" s="50" customFormat="1" ht="19.5" thickBot="1">
      <c r="A123" s="130" t="s">
        <v>100</v>
      </c>
      <c r="B123" s="131"/>
      <c r="C123" s="131"/>
      <c r="D123" s="131"/>
      <c r="E123" s="131"/>
      <c r="F123" s="131"/>
      <c r="G123" s="131"/>
      <c r="H123" s="132"/>
    </row>
    <row r="124" spans="1:8" s="50" customFormat="1">
      <c r="A124" s="84" t="s">
        <v>65</v>
      </c>
      <c r="B124" s="85">
        <v>9010</v>
      </c>
      <c r="C124" s="5">
        <f>(C94/C33)*100</f>
        <v>-1.7066488894849736</v>
      </c>
      <c r="D124" s="5">
        <f>(D94/D33)*100</f>
        <v>13.935072422841129</v>
      </c>
      <c r="E124" s="5">
        <f>(E94/E33)*100</f>
        <v>0</v>
      </c>
      <c r="F124" s="5">
        <f>(F94/F33)*100</f>
        <v>20.905593490039674</v>
      </c>
      <c r="G124" s="6">
        <f>F124-E124</f>
        <v>20.905593490039674</v>
      </c>
      <c r="H124" s="10"/>
    </row>
    <row r="125" spans="1:8" s="50" customFormat="1">
      <c r="A125" s="84" t="s">
        <v>66</v>
      </c>
      <c r="B125" s="85">
        <v>9020</v>
      </c>
      <c r="C125" s="5">
        <f>(C94/C137)*100</f>
        <v>-2.4833686337311165</v>
      </c>
      <c r="D125" s="5">
        <f>(D94/D137)*100</f>
        <v>20.968670048424638</v>
      </c>
      <c r="E125" s="5">
        <f>(E94/E137)*100</f>
        <v>0</v>
      </c>
      <c r="F125" s="5">
        <f>(F94/F137)*100</f>
        <v>9.1882895563877138</v>
      </c>
      <c r="G125" s="6">
        <f>F125-E125</f>
        <v>9.1882895563877138</v>
      </c>
      <c r="H125" s="10"/>
    </row>
    <row r="126" spans="1:8" s="50" customFormat="1">
      <c r="A126" s="72" t="s">
        <v>67</v>
      </c>
      <c r="B126" s="63">
        <v>9030</v>
      </c>
      <c r="C126" s="6">
        <f>(C94/C143)*100</f>
        <v>-3.9578282943786438</v>
      </c>
      <c r="D126" s="6">
        <f>(D94/D143)*100</f>
        <v>31.360970249049991</v>
      </c>
      <c r="E126" s="6">
        <f>(E94/E143)*100</f>
        <v>0</v>
      </c>
      <c r="F126" s="6">
        <f>(F94/F143)*100</f>
        <v>13.742105472215229</v>
      </c>
      <c r="G126" s="6">
        <f>F126-E126</f>
        <v>13.742105472215229</v>
      </c>
      <c r="H126" s="10"/>
    </row>
    <row r="127" spans="1:8" s="50" customFormat="1">
      <c r="A127" s="86" t="s">
        <v>38</v>
      </c>
      <c r="B127" s="87">
        <v>9040</v>
      </c>
      <c r="C127" s="93">
        <f>C143/C140</f>
        <v>1.6842567484284483</v>
      </c>
      <c r="D127" s="93">
        <f>D143/D140</f>
        <v>2.0177121179739257</v>
      </c>
      <c r="E127" s="93"/>
      <c r="F127" s="93">
        <f>F143/F140</f>
        <v>2.0177121179739257</v>
      </c>
      <c r="G127" s="6">
        <f>F127-E127</f>
        <v>2.0177121179739257</v>
      </c>
      <c r="H127" s="10"/>
    </row>
    <row r="128" spans="1:8" s="50" customFormat="1" ht="21.75" customHeight="1" thickBot="1">
      <c r="A128" s="88" t="s">
        <v>68</v>
      </c>
      <c r="B128" s="87">
        <v>9050</v>
      </c>
      <c r="C128" s="92">
        <f>C133/C132</f>
        <v>0.95525771133009496</v>
      </c>
      <c r="D128" s="92">
        <f>D133/D132</f>
        <v>0.9443298810624241</v>
      </c>
      <c r="E128" s="92">
        <f>E133/E132</f>
        <v>0.94287475805281817</v>
      </c>
      <c r="F128" s="92">
        <f>F133/F132</f>
        <v>0.9443298810624241</v>
      </c>
      <c r="G128" s="92">
        <f>F128-E128</f>
        <v>1.4551230096059298E-3</v>
      </c>
      <c r="H128" s="94">
        <f>(F128/E128)*100</f>
        <v>100.15432834500851</v>
      </c>
    </row>
    <row r="129" spans="1:8" s="50" customFormat="1" ht="19.5" thickBot="1">
      <c r="A129" s="124" t="s">
        <v>101</v>
      </c>
      <c r="B129" s="125"/>
      <c r="C129" s="125"/>
      <c r="D129" s="125"/>
      <c r="E129" s="125"/>
      <c r="F129" s="125"/>
      <c r="G129" s="125"/>
      <c r="H129" s="126"/>
    </row>
    <row r="130" spans="1:8" s="50" customFormat="1" ht="20.100000000000001" customHeight="1">
      <c r="A130" s="84" t="s">
        <v>59</v>
      </c>
      <c r="B130" s="85">
        <v>10000</v>
      </c>
      <c r="C130" s="5">
        <v>24520.3</v>
      </c>
      <c r="D130" s="5">
        <v>25665</v>
      </c>
      <c r="E130" s="5">
        <v>30640.400000000001</v>
      </c>
      <c r="F130" s="5">
        <v>25665</v>
      </c>
      <c r="G130" s="6">
        <v>-4975.4000000000015</v>
      </c>
      <c r="H130" s="10">
        <v>83.761961332097485</v>
      </c>
    </row>
    <row r="131" spans="1:8" s="50" customFormat="1" ht="20.100000000000001" customHeight="1">
      <c r="A131" s="84" t="s">
        <v>60</v>
      </c>
      <c r="B131" s="85">
        <v>10001</v>
      </c>
      <c r="C131" s="6">
        <v>19990</v>
      </c>
      <c r="D131" s="6">
        <v>25354.900000000023</v>
      </c>
      <c r="E131" s="6">
        <v>26110.400000000001</v>
      </c>
      <c r="F131" s="6">
        <v>25354.900000000023</v>
      </c>
      <c r="G131" s="6">
        <v>-755.49999999997817</v>
      </c>
      <c r="H131" s="10">
        <v>97.106516943440241</v>
      </c>
    </row>
    <row r="132" spans="1:8" s="50" customFormat="1" ht="20.100000000000001" customHeight="1">
      <c r="A132" s="84" t="s">
        <v>61</v>
      </c>
      <c r="B132" s="85">
        <v>10002</v>
      </c>
      <c r="C132" s="6">
        <v>446780.9</v>
      </c>
      <c r="D132" s="6">
        <v>455449</v>
      </c>
      <c r="E132" s="5">
        <v>457072.9</v>
      </c>
      <c r="F132" s="6">
        <v>455449</v>
      </c>
      <c r="G132" s="6">
        <v>-1623.9000000000233</v>
      </c>
      <c r="H132" s="10">
        <v>99.644717505675786</v>
      </c>
    </row>
    <row r="133" spans="1:8" s="50" customFormat="1" ht="20.100000000000001" customHeight="1">
      <c r="A133" s="84" t="s">
        <v>62</v>
      </c>
      <c r="B133" s="85">
        <v>10003</v>
      </c>
      <c r="C133" s="6">
        <v>426790.9</v>
      </c>
      <c r="D133" s="6">
        <v>430094.1</v>
      </c>
      <c r="E133" s="5">
        <v>430962.5</v>
      </c>
      <c r="F133" s="6">
        <v>430094.1</v>
      </c>
      <c r="G133" s="6">
        <v>-868.40000000002328</v>
      </c>
      <c r="H133" s="10">
        <v>99.798497549090698</v>
      </c>
    </row>
    <row r="134" spans="1:8" s="50" customFormat="1" ht="20.100000000000001" customHeight="1">
      <c r="A134" s="2" t="s">
        <v>63</v>
      </c>
      <c r="B134" s="99">
        <v>10010</v>
      </c>
      <c r="C134" s="6">
        <v>10323.5</v>
      </c>
      <c r="D134" s="6">
        <v>19518.599999999999</v>
      </c>
      <c r="E134" s="5">
        <v>5000</v>
      </c>
      <c r="F134" s="6">
        <v>19518.599999999999</v>
      </c>
      <c r="G134" s="6">
        <v>14518.599999999999</v>
      </c>
      <c r="H134" s="10">
        <v>390.37199999999996</v>
      </c>
    </row>
    <row r="135" spans="1:8" s="50" customFormat="1">
      <c r="A135" s="2" t="s">
        <v>64</v>
      </c>
      <c r="B135" s="99">
        <v>10011</v>
      </c>
      <c r="C135" s="6">
        <v>5003.5</v>
      </c>
      <c r="D135" s="6">
        <v>12604</v>
      </c>
      <c r="E135" s="5"/>
      <c r="F135" s="6">
        <v>12604</v>
      </c>
      <c r="G135" s="6">
        <v>12604</v>
      </c>
      <c r="H135" s="10"/>
    </row>
    <row r="136" spans="1:8" s="50" customFormat="1">
      <c r="A136" s="2" t="s">
        <v>103</v>
      </c>
      <c r="B136" s="99">
        <v>10012</v>
      </c>
      <c r="C136" s="6">
        <v>0</v>
      </c>
      <c r="D136" s="6">
        <v>0</v>
      </c>
      <c r="E136" s="5"/>
      <c r="F136" s="6">
        <v>0</v>
      </c>
      <c r="G136" s="6">
        <v>0</v>
      </c>
      <c r="H136" s="10"/>
    </row>
    <row r="137" spans="1:8" s="50" customFormat="1" ht="20.100000000000001" customHeight="1">
      <c r="A137" s="3" t="s">
        <v>47</v>
      </c>
      <c r="B137" s="99">
        <v>10020</v>
      </c>
      <c r="C137" s="7">
        <v>34843.800000000003</v>
      </c>
      <c r="D137" s="7">
        <v>45183.6</v>
      </c>
      <c r="E137" s="7">
        <v>35640.400000000001</v>
      </c>
      <c r="F137" s="7">
        <v>45183.6</v>
      </c>
      <c r="G137" s="4">
        <v>9543.1999999999971</v>
      </c>
      <c r="H137" s="12">
        <v>126.77635492306483</v>
      </c>
    </row>
    <row r="138" spans="1:8" s="50" customFormat="1" ht="20.100000000000001" customHeight="1">
      <c r="A138" s="2" t="s">
        <v>33</v>
      </c>
      <c r="B138" s="99">
        <v>10030</v>
      </c>
      <c r="C138" s="6">
        <v>5829.3</v>
      </c>
      <c r="D138" s="6">
        <v>1565.1</v>
      </c>
      <c r="E138" s="5"/>
      <c r="F138" s="6">
        <v>1565.1</v>
      </c>
      <c r="G138" s="6">
        <v>1565.1</v>
      </c>
      <c r="H138" s="10"/>
    </row>
    <row r="139" spans="1:8" s="50" customFormat="1" ht="20.100000000000001" customHeight="1">
      <c r="A139" s="2" t="s">
        <v>34</v>
      </c>
      <c r="B139" s="99">
        <v>10040</v>
      </c>
      <c r="C139" s="6">
        <v>7151.5</v>
      </c>
      <c r="D139" s="6">
        <v>13407.7</v>
      </c>
      <c r="E139" s="5"/>
      <c r="F139" s="6">
        <v>13407.7</v>
      </c>
      <c r="G139" s="6">
        <v>13407.7</v>
      </c>
      <c r="H139" s="10"/>
    </row>
    <row r="140" spans="1:8" s="50" customFormat="1" ht="20.100000000000001" customHeight="1">
      <c r="A140" s="3" t="s">
        <v>48</v>
      </c>
      <c r="B140" s="99">
        <v>10050</v>
      </c>
      <c r="C140" s="4">
        <v>12980.8</v>
      </c>
      <c r="D140" s="4">
        <v>14972.800000000001</v>
      </c>
      <c r="E140" s="4">
        <v>0</v>
      </c>
      <c r="F140" s="4">
        <v>14972.800000000001</v>
      </c>
      <c r="G140" s="4">
        <v>14972.800000000001</v>
      </c>
      <c r="H140" s="12"/>
    </row>
    <row r="141" spans="1:8" s="50" customFormat="1" ht="20.100000000000001" customHeight="1">
      <c r="A141" s="2" t="s">
        <v>82</v>
      </c>
      <c r="B141" s="99">
        <v>10060</v>
      </c>
      <c r="C141" s="6"/>
      <c r="D141" s="6"/>
      <c r="E141" s="5"/>
      <c r="F141" s="6"/>
      <c r="G141" s="6">
        <v>0</v>
      </c>
      <c r="H141" s="10"/>
    </row>
    <row r="142" spans="1:8" s="50" customFormat="1">
      <c r="A142" s="2" t="s">
        <v>83</v>
      </c>
      <c r="B142" s="99">
        <v>10070</v>
      </c>
      <c r="C142" s="6"/>
      <c r="D142" s="6"/>
      <c r="E142" s="5"/>
      <c r="F142" s="6"/>
      <c r="G142" s="6">
        <v>0</v>
      </c>
      <c r="H142" s="10"/>
    </row>
    <row r="143" spans="1:8" s="50" customFormat="1" ht="20.100000000000001" customHeight="1" thickBot="1">
      <c r="A143" s="3" t="s">
        <v>31</v>
      </c>
      <c r="B143" s="99">
        <v>10080</v>
      </c>
      <c r="C143" s="4">
        <v>21863</v>
      </c>
      <c r="D143" s="4">
        <v>30210.799999999999</v>
      </c>
      <c r="E143" s="7">
        <v>35640.400000000001</v>
      </c>
      <c r="F143" s="4">
        <v>30210.799999999999</v>
      </c>
      <c r="G143" s="4">
        <v>-5429.6000000000022</v>
      </c>
      <c r="H143" s="12">
        <v>84.765603079651171</v>
      </c>
    </row>
    <row r="144" spans="1:8" s="50" customFormat="1" ht="19.5" thickBot="1">
      <c r="A144" s="127"/>
      <c r="B144" s="128"/>
      <c r="C144" s="128"/>
      <c r="D144" s="128"/>
      <c r="E144" s="128"/>
      <c r="F144" s="128"/>
      <c r="G144" s="128"/>
      <c r="H144" s="129"/>
    </row>
    <row r="145" spans="1:8" s="50" customFormat="1" ht="20.100000000000001" customHeight="1">
      <c r="A145" s="14" t="s">
        <v>71</v>
      </c>
      <c r="B145" s="15" t="s">
        <v>155</v>
      </c>
      <c r="C145" s="16">
        <f>SUM(C146:C148)</f>
        <v>0</v>
      </c>
      <c r="D145" s="16">
        <f>SUM(D146:D148)</f>
        <v>0</v>
      </c>
      <c r="E145" s="16">
        <f>SUM(E146:E148)</f>
        <v>0</v>
      </c>
      <c r="F145" s="16">
        <f>SUM(F146:F148)</f>
        <v>0</v>
      </c>
      <c r="G145" s="16">
        <f>F145-E145</f>
        <v>0</v>
      </c>
      <c r="H145" s="12"/>
    </row>
    <row r="146" spans="1:8" s="50" customFormat="1" ht="20.100000000000001" customHeight="1">
      <c r="A146" s="2" t="s">
        <v>84</v>
      </c>
      <c r="B146" s="17" t="s">
        <v>156</v>
      </c>
      <c r="C146" s="13"/>
      <c r="D146" s="13"/>
      <c r="E146" s="8"/>
      <c r="F146" s="8"/>
      <c r="G146" s="16">
        <f t="shared" ref="G146:G152" si="0">F146-E146</f>
        <v>0</v>
      </c>
      <c r="H146" s="12"/>
    </row>
    <row r="147" spans="1:8" s="50" customFormat="1" ht="20.100000000000001" customHeight="1">
      <c r="A147" s="2" t="s">
        <v>85</v>
      </c>
      <c r="B147" s="17" t="s">
        <v>157</v>
      </c>
      <c r="C147" s="13"/>
      <c r="D147" s="13"/>
      <c r="E147" s="8"/>
      <c r="F147" s="8"/>
      <c r="G147" s="16">
        <f t="shared" si="0"/>
        <v>0</v>
      </c>
      <c r="H147" s="12"/>
    </row>
    <row r="148" spans="1:8" s="50" customFormat="1" ht="20.100000000000001" customHeight="1">
      <c r="A148" s="2" t="s">
        <v>86</v>
      </c>
      <c r="B148" s="17" t="s">
        <v>158</v>
      </c>
      <c r="C148" s="13"/>
      <c r="D148" s="13"/>
      <c r="E148" s="5"/>
      <c r="F148" s="8"/>
      <c r="G148" s="16">
        <f t="shared" si="0"/>
        <v>0</v>
      </c>
      <c r="H148" s="12"/>
    </row>
    <row r="149" spans="1:8" s="50" customFormat="1" ht="20.100000000000001" customHeight="1">
      <c r="A149" s="3" t="s">
        <v>72</v>
      </c>
      <c r="B149" s="17" t="s">
        <v>159</v>
      </c>
      <c r="C149" s="11">
        <f>SUM(C150:C152)</f>
        <v>0</v>
      </c>
      <c r="D149" s="11">
        <f>SUM(D150:D152)</f>
        <v>0</v>
      </c>
      <c r="E149" s="11">
        <f>SUM(E150:E152)</f>
        <v>0</v>
      </c>
      <c r="F149" s="11">
        <f>SUM(F150:F152)</f>
        <v>0</v>
      </c>
      <c r="G149" s="16">
        <f t="shared" si="0"/>
        <v>0</v>
      </c>
      <c r="H149" s="12"/>
    </row>
    <row r="150" spans="1:8" s="50" customFormat="1" ht="20.100000000000001" customHeight="1">
      <c r="A150" s="2" t="s">
        <v>84</v>
      </c>
      <c r="B150" s="17" t="s">
        <v>160</v>
      </c>
      <c r="C150" s="13"/>
      <c r="D150" s="13"/>
      <c r="E150" s="8"/>
      <c r="F150" s="8"/>
      <c r="G150" s="16">
        <f t="shared" si="0"/>
        <v>0</v>
      </c>
      <c r="H150" s="12"/>
    </row>
    <row r="151" spans="1:8" s="50" customFormat="1" ht="20.100000000000001" customHeight="1">
      <c r="A151" s="2" t="s">
        <v>85</v>
      </c>
      <c r="B151" s="17" t="s">
        <v>161</v>
      </c>
      <c r="C151" s="13"/>
      <c r="D151" s="13"/>
      <c r="E151" s="8"/>
      <c r="F151" s="8"/>
      <c r="G151" s="16">
        <f t="shared" si="0"/>
        <v>0</v>
      </c>
      <c r="H151" s="12"/>
    </row>
    <row r="152" spans="1:8" s="50" customFormat="1" ht="20.100000000000001" customHeight="1" thickBot="1">
      <c r="A152" s="9" t="s">
        <v>86</v>
      </c>
      <c r="B152" s="18" t="s">
        <v>162</v>
      </c>
      <c r="C152" s="13"/>
      <c r="D152" s="13"/>
      <c r="E152" s="8"/>
      <c r="F152" s="8"/>
      <c r="G152" s="16">
        <f t="shared" si="0"/>
        <v>0</v>
      </c>
      <c r="H152" s="12"/>
    </row>
    <row r="153" spans="1:8" s="50" customFormat="1" ht="19.5" thickBot="1">
      <c r="A153" s="121" t="s">
        <v>102</v>
      </c>
      <c r="B153" s="122"/>
      <c r="C153" s="122"/>
      <c r="D153" s="122"/>
      <c r="E153" s="122"/>
      <c r="F153" s="122"/>
      <c r="G153" s="122"/>
      <c r="H153" s="123"/>
    </row>
    <row r="154" spans="1:8" s="50" customFormat="1" ht="60.75" customHeight="1">
      <c r="A154" s="3" t="s">
        <v>69</v>
      </c>
      <c r="B154" s="17" t="s">
        <v>175</v>
      </c>
      <c r="C154" s="55">
        <v>216.75</v>
      </c>
      <c r="D154" s="55">
        <v>223.5</v>
      </c>
      <c r="E154" s="55">
        <v>246</v>
      </c>
      <c r="F154" s="55">
        <v>225.5</v>
      </c>
      <c r="G154" s="4">
        <v>-20.5</v>
      </c>
      <c r="H154" s="12">
        <v>91.666666666666657</v>
      </c>
    </row>
    <row r="155" spans="1:8" s="50" customFormat="1">
      <c r="A155" s="1" t="s">
        <v>53</v>
      </c>
      <c r="B155" s="17" t="s">
        <v>176</v>
      </c>
      <c r="C155" s="52">
        <v>1</v>
      </c>
      <c r="D155" s="52">
        <v>1</v>
      </c>
      <c r="E155" s="56">
        <v>1</v>
      </c>
      <c r="F155" s="52">
        <v>1</v>
      </c>
      <c r="G155" s="52">
        <v>0</v>
      </c>
      <c r="H155" s="10">
        <v>100</v>
      </c>
    </row>
    <row r="156" spans="1:8" s="50" customFormat="1">
      <c r="A156" s="1" t="s">
        <v>52</v>
      </c>
      <c r="B156" s="17" t="s">
        <v>177</v>
      </c>
      <c r="C156" s="52">
        <v>21.5</v>
      </c>
      <c r="D156" s="52">
        <v>22.75</v>
      </c>
      <c r="E156" s="56">
        <v>23.25</v>
      </c>
      <c r="F156" s="52">
        <v>22.5</v>
      </c>
      <c r="G156" s="52">
        <v>-0.75</v>
      </c>
      <c r="H156" s="10">
        <v>96.774193548387103</v>
      </c>
    </row>
    <row r="157" spans="1:8" s="50" customFormat="1">
      <c r="A157" s="1" t="s">
        <v>163</v>
      </c>
      <c r="B157" s="17" t="s">
        <v>178</v>
      </c>
      <c r="C157" s="52">
        <v>45.25</v>
      </c>
      <c r="D157" s="52">
        <v>49.25</v>
      </c>
      <c r="E157" s="56">
        <v>63.25</v>
      </c>
      <c r="F157" s="52">
        <v>50</v>
      </c>
      <c r="G157" s="52">
        <v>-13.25</v>
      </c>
      <c r="H157" s="10">
        <v>79.051383399209485</v>
      </c>
    </row>
    <row r="158" spans="1:8" s="50" customFormat="1">
      <c r="A158" s="1" t="s">
        <v>164</v>
      </c>
      <c r="B158" s="17" t="s">
        <v>179</v>
      </c>
      <c r="C158" s="52">
        <v>71.5</v>
      </c>
      <c r="D158" s="52">
        <v>72</v>
      </c>
      <c r="E158" s="56">
        <v>78</v>
      </c>
      <c r="F158" s="52">
        <v>70</v>
      </c>
      <c r="G158" s="52">
        <v>-8</v>
      </c>
      <c r="H158" s="10">
        <v>89.743589743589752</v>
      </c>
    </row>
    <row r="159" spans="1:8" s="50" customFormat="1">
      <c r="A159" s="1" t="s">
        <v>165</v>
      </c>
      <c r="B159" s="17" t="s">
        <v>180</v>
      </c>
      <c r="C159" s="52">
        <v>46</v>
      </c>
      <c r="D159" s="52">
        <v>46</v>
      </c>
      <c r="E159" s="56">
        <v>47</v>
      </c>
      <c r="F159" s="52">
        <v>46.25</v>
      </c>
      <c r="G159" s="52">
        <v>-0.75</v>
      </c>
      <c r="H159" s="10">
        <v>98.40425531914893</v>
      </c>
    </row>
    <row r="160" spans="1:8" s="50" customFormat="1">
      <c r="A160" s="1" t="s">
        <v>166</v>
      </c>
      <c r="B160" s="17" t="s">
        <v>181</v>
      </c>
      <c r="C160" s="52">
        <v>31.5</v>
      </c>
      <c r="D160" s="52">
        <v>32.5</v>
      </c>
      <c r="E160" s="56">
        <v>33.5</v>
      </c>
      <c r="F160" s="52">
        <v>35.75</v>
      </c>
      <c r="G160" s="52">
        <v>2.25</v>
      </c>
      <c r="H160" s="10">
        <v>106.71641791044777</v>
      </c>
    </row>
    <row r="161" spans="1:8" s="50" customFormat="1">
      <c r="A161" s="19" t="s">
        <v>167</v>
      </c>
      <c r="B161" s="22" t="s">
        <v>168</v>
      </c>
      <c r="C161" s="4">
        <v>36706.800000000003</v>
      </c>
      <c r="D161" s="4">
        <v>41986.19999999999</v>
      </c>
      <c r="E161" s="4">
        <v>11314.5</v>
      </c>
      <c r="F161" s="4">
        <v>10757.4</v>
      </c>
      <c r="G161" s="4">
        <v>-557.10000000000036</v>
      </c>
      <c r="H161" s="12">
        <v>95.076229616863316</v>
      </c>
    </row>
    <row r="162" spans="1:8" s="50" customFormat="1">
      <c r="A162" s="1" t="s">
        <v>53</v>
      </c>
      <c r="B162" s="17" t="s">
        <v>169</v>
      </c>
      <c r="C162" s="6">
        <v>564.5</v>
      </c>
      <c r="D162" s="6">
        <v>620.70000000000005</v>
      </c>
      <c r="E162" s="57">
        <v>141.19999999999999</v>
      </c>
      <c r="F162" s="6">
        <v>144.69999999999999</v>
      </c>
      <c r="G162" s="6">
        <v>3.5</v>
      </c>
      <c r="H162" s="10">
        <v>102.4787535410765</v>
      </c>
    </row>
    <row r="163" spans="1:8" s="50" customFormat="1">
      <c r="A163" s="1" t="s">
        <v>52</v>
      </c>
      <c r="B163" s="17" t="s">
        <v>170</v>
      </c>
      <c r="C163" s="6">
        <v>5148.3</v>
      </c>
      <c r="D163" s="6">
        <v>5840.6</v>
      </c>
      <c r="E163" s="57">
        <v>1044.5</v>
      </c>
      <c r="F163" s="6">
        <v>1547.6</v>
      </c>
      <c r="G163" s="6">
        <v>503.09999999999991</v>
      </c>
      <c r="H163" s="10">
        <v>148.16658688367639</v>
      </c>
    </row>
    <row r="164" spans="1:8" s="50" customFormat="1">
      <c r="A164" s="1" t="s">
        <v>163</v>
      </c>
      <c r="B164" s="17" t="s">
        <v>171</v>
      </c>
      <c r="C164" s="6">
        <v>11049.7</v>
      </c>
      <c r="D164" s="6">
        <v>13293.099999999999</v>
      </c>
      <c r="E164" s="57">
        <v>4259.1000000000004</v>
      </c>
      <c r="F164" s="6">
        <v>3414.8</v>
      </c>
      <c r="G164" s="6">
        <v>-844.30000000000018</v>
      </c>
      <c r="H164" s="10">
        <v>80.176563123664621</v>
      </c>
    </row>
    <row r="165" spans="1:8" s="50" customFormat="1">
      <c r="A165" s="1" t="s">
        <v>164</v>
      </c>
      <c r="B165" s="17" t="s">
        <v>172</v>
      </c>
      <c r="C165" s="6">
        <v>12137.9</v>
      </c>
      <c r="D165" s="6">
        <v>13185.5</v>
      </c>
      <c r="E165" s="57">
        <v>3643.7</v>
      </c>
      <c r="F165" s="6">
        <v>3291.1</v>
      </c>
      <c r="G165" s="6">
        <v>-352.59999999999991</v>
      </c>
      <c r="H165" s="10">
        <v>90.323023300491258</v>
      </c>
    </row>
    <row r="166" spans="1:8" s="50" customFormat="1">
      <c r="A166" s="1" t="s">
        <v>165</v>
      </c>
      <c r="B166" s="17" t="s">
        <v>173</v>
      </c>
      <c r="C166" s="6">
        <v>4853</v>
      </c>
      <c r="D166" s="6">
        <v>5554.2000000000007</v>
      </c>
      <c r="E166" s="57">
        <v>1321.7</v>
      </c>
      <c r="F166" s="6">
        <v>1380.4</v>
      </c>
      <c r="G166" s="6">
        <v>58.700000000000045</v>
      </c>
      <c r="H166" s="10">
        <v>104.44124990542483</v>
      </c>
    </row>
    <row r="167" spans="1:8" s="50" customFormat="1">
      <c r="A167" s="1" t="s">
        <v>166</v>
      </c>
      <c r="B167" s="17" t="s">
        <v>174</v>
      </c>
      <c r="C167" s="6">
        <v>2953.4</v>
      </c>
      <c r="D167" s="6">
        <v>3492.1000000000004</v>
      </c>
      <c r="E167" s="57">
        <v>904.3</v>
      </c>
      <c r="F167" s="6">
        <v>978.8</v>
      </c>
      <c r="G167" s="6">
        <v>74.5</v>
      </c>
      <c r="H167" s="10">
        <v>108.23841645471634</v>
      </c>
    </row>
    <row r="168" spans="1:8" s="50" customFormat="1" ht="20.100000000000001" customHeight="1">
      <c r="A168" s="3" t="s">
        <v>3</v>
      </c>
      <c r="B168" s="22" t="s">
        <v>188</v>
      </c>
      <c r="C168" s="4">
        <v>36706.800000000003</v>
      </c>
      <c r="D168" s="4">
        <v>42307.6</v>
      </c>
      <c r="E168" s="4">
        <v>11314.5</v>
      </c>
      <c r="F168" s="4">
        <v>10930.300000000001</v>
      </c>
      <c r="G168" s="4">
        <v>-384.19999999999891</v>
      </c>
      <c r="H168" s="12">
        <v>96.604357240708836</v>
      </c>
    </row>
    <row r="169" spans="1:8" s="50" customFormat="1" ht="20.100000000000001" customHeight="1">
      <c r="A169" s="1" t="s">
        <v>53</v>
      </c>
      <c r="B169" s="17" t="s">
        <v>182</v>
      </c>
      <c r="C169" s="6">
        <v>564.5</v>
      </c>
      <c r="D169" s="6">
        <v>620.70000000000005</v>
      </c>
      <c r="E169" s="57">
        <v>141.19999999999999</v>
      </c>
      <c r="F169" s="6">
        <v>144.69999999999999</v>
      </c>
      <c r="G169" s="6">
        <v>3.5</v>
      </c>
      <c r="H169" s="10">
        <v>102.4787535410765</v>
      </c>
    </row>
    <row r="170" spans="1:8" s="50" customFormat="1" ht="20.100000000000001" customHeight="1">
      <c r="A170" s="1" t="s">
        <v>52</v>
      </c>
      <c r="B170" s="17" t="s">
        <v>183</v>
      </c>
      <c r="C170" s="6">
        <v>5148.3</v>
      </c>
      <c r="D170" s="6">
        <v>5944.4</v>
      </c>
      <c r="E170" s="57">
        <v>1044.5</v>
      </c>
      <c r="F170" s="6">
        <v>1610</v>
      </c>
      <c r="G170" s="6">
        <v>565.5</v>
      </c>
      <c r="H170" s="10">
        <v>154.14073719483005</v>
      </c>
    </row>
    <row r="171" spans="1:8" s="50" customFormat="1" ht="20.100000000000001" customHeight="1">
      <c r="A171" s="1" t="s">
        <v>163</v>
      </c>
      <c r="B171" s="17" t="s">
        <v>184</v>
      </c>
      <c r="C171" s="6">
        <v>11049.7</v>
      </c>
      <c r="D171" s="6">
        <v>13356.2</v>
      </c>
      <c r="E171" s="57">
        <v>4259.1000000000004</v>
      </c>
      <c r="F171" s="6">
        <v>3435.8</v>
      </c>
      <c r="G171" s="6">
        <v>-823.30000000000018</v>
      </c>
      <c r="H171" s="10">
        <v>80.669625038153598</v>
      </c>
    </row>
    <row r="172" spans="1:8" s="50" customFormat="1" ht="20.100000000000001" customHeight="1">
      <c r="A172" s="1" t="s">
        <v>164</v>
      </c>
      <c r="B172" s="17" t="s">
        <v>185</v>
      </c>
      <c r="C172" s="6">
        <v>12137.9</v>
      </c>
      <c r="D172" s="6">
        <v>13258.5</v>
      </c>
      <c r="E172" s="57">
        <v>3643.7</v>
      </c>
      <c r="F172" s="6">
        <v>3348.7</v>
      </c>
      <c r="G172" s="6">
        <v>-295</v>
      </c>
      <c r="H172" s="10">
        <v>91.903834014874988</v>
      </c>
    </row>
    <row r="173" spans="1:8" s="50" customFormat="1" ht="20.100000000000001" customHeight="1">
      <c r="A173" s="1" t="s">
        <v>165</v>
      </c>
      <c r="B173" s="17" t="s">
        <v>186</v>
      </c>
      <c r="C173" s="6">
        <v>4853</v>
      </c>
      <c r="D173" s="6">
        <v>5598.5999999999995</v>
      </c>
      <c r="E173" s="57">
        <v>1321.7</v>
      </c>
      <c r="F173" s="6">
        <v>1399.2</v>
      </c>
      <c r="G173" s="6">
        <v>77.5</v>
      </c>
      <c r="H173" s="10">
        <v>105.86366043731559</v>
      </c>
    </row>
    <row r="174" spans="1:8" s="50" customFormat="1" ht="20.100000000000001" customHeight="1">
      <c r="A174" s="1" t="s">
        <v>166</v>
      </c>
      <c r="B174" s="17" t="s">
        <v>187</v>
      </c>
      <c r="C174" s="6">
        <v>2953.4</v>
      </c>
      <c r="D174" s="6">
        <v>3529.2000000000003</v>
      </c>
      <c r="E174" s="57">
        <v>904.3</v>
      </c>
      <c r="F174" s="6">
        <v>991.9</v>
      </c>
      <c r="G174" s="6">
        <v>87.600000000000023</v>
      </c>
      <c r="H174" s="10">
        <v>109.68705075749199</v>
      </c>
    </row>
    <row r="175" spans="1:8" s="50" customFormat="1" ht="37.5">
      <c r="A175" s="3" t="s">
        <v>57</v>
      </c>
      <c r="B175" s="22" t="s">
        <v>197</v>
      </c>
      <c r="C175" s="4">
        <v>18816.762783544793</v>
      </c>
      <c r="D175" s="4">
        <v>15774.645786726323</v>
      </c>
      <c r="E175" s="4">
        <v>15331.300813008129</v>
      </c>
      <c r="F175" s="4">
        <v>16157.132298595716</v>
      </c>
      <c r="G175" s="4">
        <v>825.83148558758694</v>
      </c>
      <c r="H175" s="12">
        <v>105.38657153531874</v>
      </c>
    </row>
    <row r="176" spans="1:8" s="50" customFormat="1" ht="20.100000000000001" customHeight="1">
      <c r="A176" s="1" t="s">
        <v>53</v>
      </c>
      <c r="B176" s="17" t="s">
        <v>189</v>
      </c>
      <c r="C176" s="6">
        <v>47041.666666666664</v>
      </c>
      <c r="D176" s="6">
        <v>51725</v>
      </c>
      <c r="E176" s="6">
        <v>47066.666666666664</v>
      </c>
      <c r="F176" s="6">
        <v>48233.333333333328</v>
      </c>
      <c r="G176" s="13">
        <v>1166.6666666666642</v>
      </c>
      <c r="H176" s="10">
        <v>102.47875354107647</v>
      </c>
    </row>
    <row r="177" spans="1:8" s="50" customFormat="1" ht="20.100000000000001" customHeight="1">
      <c r="A177" s="1" t="s">
        <v>52</v>
      </c>
      <c r="B177" s="17" t="s">
        <v>190</v>
      </c>
      <c r="C177" s="6">
        <v>19954.651162790698</v>
      </c>
      <c r="D177" s="6">
        <v>21774.358974358976</v>
      </c>
      <c r="E177" s="6">
        <v>14974.910394265231</v>
      </c>
      <c r="F177" s="6">
        <v>23851.85185185185</v>
      </c>
      <c r="G177" s="13">
        <v>8876.9414575866194</v>
      </c>
      <c r="H177" s="10">
        <v>159.27876176799109</v>
      </c>
    </row>
    <row r="178" spans="1:8" s="50" customFormat="1" ht="20.100000000000001" customHeight="1">
      <c r="A178" s="1" t="s">
        <v>163</v>
      </c>
      <c r="B178" s="17" t="s">
        <v>191</v>
      </c>
      <c r="C178" s="6">
        <v>20349.355432780849</v>
      </c>
      <c r="D178" s="6">
        <v>22599.323181049072</v>
      </c>
      <c r="E178" s="6">
        <v>22445.849802371544</v>
      </c>
      <c r="F178" s="6">
        <v>22905.333333333336</v>
      </c>
      <c r="G178" s="13">
        <v>459.48353096179198</v>
      </c>
      <c r="H178" s="10">
        <v>102.0470756732643</v>
      </c>
    </row>
    <row r="179" spans="1:8" s="50" customFormat="1" ht="20.100000000000001" customHeight="1">
      <c r="A179" s="1" t="s">
        <v>164</v>
      </c>
      <c r="B179" s="17" t="s">
        <v>192</v>
      </c>
      <c r="C179" s="6">
        <v>14146.736596736597</v>
      </c>
      <c r="D179" s="6">
        <v>15345.486111111113</v>
      </c>
      <c r="E179" s="6">
        <v>15571.36752136752</v>
      </c>
      <c r="F179" s="6">
        <v>15946.190476190475</v>
      </c>
      <c r="G179" s="13">
        <v>374.82295482295558</v>
      </c>
      <c r="H179" s="10">
        <v>102.40712933086071</v>
      </c>
    </row>
    <row r="180" spans="1:8" s="50" customFormat="1" ht="20.100000000000001" customHeight="1">
      <c r="A180" s="1" t="s">
        <v>165</v>
      </c>
      <c r="B180" s="17" t="s">
        <v>193</v>
      </c>
      <c r="C180" s="6">
        <v>8791.6666666666661</v>
      </c>
      <c r="D180" s="6">
        <v>10142.391304347824</v>
      </c>
      <c r="E180" s="6">
        <v>9373.7588652482282</v>
      </c>
      <c r="F180" s="6">
        <v>10084.324324324325</v>
      </c>
      <c r="G180" s="13">
        <v>710.56545907609689</v>
      </c>
      <c r="H180" s="10">
        <v>107.58036844440717</v>
      </c>
    </row>
    <row r="181" spans="1:8" s="50" customFormat="1" ht="20.100000000000001" customHeight="1">
      <c r="A181" s="1" t="s">
        <v>166</v>
      </c>
      <c r="B181" s="17" t="s">
        <v>194</v>
      </c>
      <c r="C181" s="6">
        <v>7813.2275132275136</v>
      </c>
      <c r="D181" s="6">
        <v>9049.2307692307695</v>
      </c>
      <c r="E181" s="6">
        <v>8998.0099502487556</v>
      </c>
      <c r="F181" s="6">
        <v>9248.484848484848</v>
      </c>
      <c r="G181" s="13">
        <v>250.47489823609249</v>
      </c>
      <c r="H181" s="10">
        <v>102.78366994058689</v>
      </c>
    </row>
    <row r="182" spans="1:8" s="50" customFormat="1" ht="42" customHeight="1">
      <c r="A182" s="1" t="s">
        <v>195</v>
      </c>
      <c r="B182" s="17" t="s">
        <v>196</v>
      </c>
      <c r="C182" s="5"/>
      <c r="D182" s="5"/>
      <c r="E182" s="6" t="s">
        <v>225</v>
      </c>
      <c r="F182" s="5"/>
      <c r="G182" s="11"/>
      <c r="H182" s="12"/>
    </row>
    <row r="183" spans="1:8" s="50" customFormat="1" ht="20.100000000000001" customHeight="1">
      <c r="A183" s="27"/>
      <c r="B183" s="28"/>
      <c r="C183" s="29"/>
      <c r="D183" s="29"/>
      <c r="E183" s="30"/>
      <c r="F183" s="30"/>
      <c r="G183" s="30"/>
      <c r="H183" s="31"/>
    </row>
    <row r="184" spans="1:8">
      <c r="A184" s="32"/>
    </row>
    <row r="185" spans="1:8">
      <c r="A185" s="33" t="s">
        <v>224</v>
      </c>
      <c r="B185" s="34"/>
      <c r="C185" s="119" t="s">
        <v>25</v>
      </c>
      <c r="D185" s="120"/>
      <c r="E185" s="120"/>
      <c r="F185" s="120"/>
      <c r="G185" s="111" t="s">
        <v>214</v>
      </c>
      <c r="H185" s="111"/>
    </row>
    <row r="186" spans="1:8" s="53" customFormat="1" ht="20.100000000000001" customHeight="1">
      <c r="A186" s="35" t="s">
        <v>70</v>
      </c>
      <c r="B186" s="36"/>
      <c r="C186" s="112" t="s">
        <v>20</v>
      </c>
      <c r="D186" s="112"/>
      <c r="E186" s="112"/>
      <c r="F186" s="112"/>
      <c r="G186" s="118" t="s">
        <v>23</v>
      </c>
      <c r="H186" s="118"/>
    </row>
    <row r="187" spans="1:8">
      <c r="A187" s="32"/>
    </row>
    <row r="188" spans="1:8">
      <c r="A188" s="32"/>
    </row>
    <row r="189" spans="1:8">
      <c r="A189" s="32"/>
    </row>
    <row r="190" spans="1:8">
      <c r="A190" s="32"/>
    </row>
    <row r="191" spans="1:8">
      <c r="A191" s="32"/>
    </row>
    <row r="192" spans="1:8">
      <c r="A192" s="32"/>
    </row>
    <row r="193" spans="1:1">
      <c r="A193" s="32"/>
    </row>
    <row r="194" spans="1:1">
      <c r="A194" s="32"/>
    </row>
    <row r="195" spans="1:1">
      <c r="A195" s="32"/>
    </row>
    <row r="196" spans="1:1">
      <c r="A196" s="32"/>
    </row>
    <row r="197" spans="1:1">
      <c r="A197" s="32"/>
    </row>
    <row r="198" spans="1:1">
      <c r="A198" s="32"/>
    </row>
    <row r="199" spans="1:1">
      <c r="A199" s="32"/>
    </row>
    <row r="200" spans="1:1">
      <c r="A200" s="32"/>
    </row>
    <row r="201" spans="1:1">
      <c r="A201" s="32"/>
    </row>
    <row r="202" spans="1:1">
      <c r="A202" s="32"/>
    </row>
    <row r="203" spans="1:1">
      <c r="A203" s="32"/>
    </row>
    <row r="204" spans="1:1">
      <c r="A204" s="32"/>
    </row>
    <row r="205" spans="1:1">
      <c r="A205" s="32"/>
    </row>
    <row r="206" spans="1:1">
      <c r="A206" s="32"/>
    </row>
    <row r="207" spans="1:1">
      <c r="A207" s="32"/>
    </row>
    <row r="208" spans="1:1">
      <c r="A208" s="32"/>
    </row>
    <row r="209" spans="1:1">
      <c r="A209" s="32"/>
    </row>
    <row r="210" spans="1:1">
      <c r="A210" s="32"/>
    </row>
    <row r="211" spans="1:1">
      <c r="A211" s="32"/>
    </row>
    <row r="212" spans="1:1">
      <c r="A212" s="32"/>
    </row>
    <row r="213" spans="1:1">
      <c r="A213" s="32"/>
    </row>
    <row r="214" spans="1:1">
      <c r="A214" s="32"/>
    </row>
    <row r="215" spans="1:1">
      <c r="A215" s="32"/>
    </row>
    <row r="216" spans="1:1">
      <c r="A216" s="32"/>
    </row>
    <row r="217" spans="1:1">
      <c r="A217" s="32"/>
    </row>
    <row r="218" spans="1:1">
      <c r="A218" s="32"/>
    </row>
    <row r="219" spans="1:1">
      <c r="A219" s="32"/>
    </row>
    <row r="220" spans="1:1">
      <c r="A220" s="32"/>
    </row>
    <row r="221" spans="1:1">
      <c r="A221" s="32"/>
    </row>
    <row r="222" spans="1:1">
      <c r="A222" s="32"/>
    </row>
    <row r="223" spans="1:1">
      <c r="A223" s="32"/>
    </row>
    <row r="224" spans="1:1">
      <c r="A224" s="32"/>
    </row>
    <row r="225" spans="1:1">
      <c r="A225" s="32"/>
    </row>
    <row r="226" spans="1:1">
      <c r="A226" s="32"/>
    </row>
    <row r="227" spans="1:1">
      <c r="A227" s="32"/>
    </row>
    <row r="228" spans="1:1">
      <c r="A228" s="32"/>
    </row>
    <row r="229" spans="1:1">
      <c r="A229" s="32"/>
    </row>
    <row r="230" spans="1:1">
      <c r="A230" s="32"/>
    </row>
    <row r="231" spans="1:1">
      <c r="A231" s="32"/>
    </row>
    <row r="232" spans="1:1">
      <c r="A232" s="32"/>
    </row>
    <row r="233" spans="1:1">
      <c r="A233" s="32"/>
    </row>
    <row r="234" spans="1:1">
      <c r="A234" s="32"/>
    </row>
    <row r="235" spans="1:1">
      <c r="A235" s="32"/>
    </row>
    <row r="236" spans="1:1">
      <c r="A236" s="32"/>
    </row>
    <row r="237" spans="1:1">
      <c r="A237" s="32"/>
    </row>
    <row r="238" spans="1:1">
      <c r="A238" s="32"/>
    </row>
    <row r="239" spans="1:1">
      <c r="A239" s="32"/>
    </row>
    <row r="240" spans="1:1">
      <c r="A240" s="32"/>
    </row>
    <row r="241" spans="1:1">
      <c r="A241" s="32"/>
    </row>
    <row r="242" spans="1:1">
      <c r="A242" s="32"/>
    </row>
    <row r="243" spans="1:1">
      <c r="A243" s="32"/>
    </row>
    <row r="244" spans="1:1">
      <c r="A244" s="32"/>
    </row>
    <row r="245" spans="1:1">
      <c r="A245" s="32"/>
    </row>
    <row r="246" spans="1:1">
      <c r="A246" s="32"/>
    </row>
    <row r="247" spans="1:1">
      <c r="A247" s="32"/>
    </row>
    <row r="248" spans="1:1">
      <c r="A248" s="32"/>
    </row>
    <row r="249" spans="1:1">
      <c r="A249" s="32"/>
    </row>
    <row r="250" spans="1:1">
      <c r="A250" s="32"/>
    </row>
    <row r="251" spans="1:1">
      <c r="A251" s="32"/>
    </row>
    <row r="252" spans="1:1">
      <c r="A252" s="32"/>
    </row>
    <row r="253" spans="1:1">
      <c r="A253" s="32"/>
    </row>
    <row r="254" spans="1:1">
      <c r="A254" s="32"/>
    </row>
    <row r="255" spans="1:1">
      <c r="A255" s="32"/>
    </row>
    <row r="256" spans="1:1">
      <c r="A256" s="32"/>
    </row>
    <row r="257" spans="1:1">
      <c r="A257" s="32"/>
    </row>
    <row r="258" spans="1:1">
      <c r="A258" s="32"/>
    </row>
    <row r="259" spans="1:1">
      <c r="A259" s="32"/>
    </row>
    <row r="260" spans="1:1">
      <c r="A260" s="32"/>
    </row>
    <row r="261" spans="1:1">
      <c r="A261" s="32"/>
    </row>
    <row r="262" spans="1:1">
      <c r="A262" s="32"/>
    </row>
    <row r="263" spans="1:1">
      <c r="A263" s="32"/>
    </row>
    <row r="264" spans="1:1">
      <c r="A264" s="32"/>
    </row>
    <row r="265" spans="1:1">
      <c r="A265" s="32"/>
    </row>
    <row r="266" spans="1:1">
      <c r="A266" s="32"/>
    </row>
    <row r="267" spans="1:1">
      <c r="A267" s="32"/>
    </row>
    <row r="268" spans="1:1">
      <c r="A268" s="32"/>
    </row>
    <row r="269" spans="1:1">
      <c r="A269" s="32"/>
    </row>
    <row r="270" spans="1:1">
      <c r="A270" s="32"/>
    </row>
    <row r="271" spans="1:1">
      <c r="A271" s="32"/>
    </row>
    <row r="272" spans="1:1">
      <c r="A272" s="32"/>
    </row>
    <row r="273" spans="1:1">
      <c r="A273" s="32"/>
    </row>
    <row r="274" spans="1:1">
      <c r="A274" s="32"/>
    </row>
    <row r="275" spans="1:1">
      <c r="A275" s="32"/>
    </row>
    <row r="276" spans="1:1">
      <c r="A276" s="32"/>
    </row>
    <row r="277" spans="1:1">
      <c r="A277" s="32"/>
    </row>
    <row r="278" spans="1:1">
      <c r="A278" s="32"/>
    </row>
    <row r="279" spans="1:1">
      <c r="A279" s="32"/>
    </row>
    <row r="280" spans="1:1">
      <c r="A280" s="32"/>
    </row>
    <row r="281" spans="1:1">
      <c r="A281" s="32"/>
    </row>
    <row r="282" spans="1:1">
      <c r="A282" s="32"/>
    </row>
    <row r="283" spans="1:1">
      <c r="A283" s="32"/>
    </row>
    <row r="284" spans="1:1">
      <c r="A284" s="32"/>
    </row>
    <row r="285" spans="1:1">
      <c r="A285" s="32"/>
    </row>
    <row r="286" spans="1:1">
      <c r="A286" s="32"/>
    </row>
    <row r="287" spans="1:1">
      <c r="A287" s="32"/>
    </row>
    <row r="288" spans="1:1">
      <c r="A288" s="32"/>
    </row>
    <row r="289" spans="1:1">
      <c r="A289" s="32"/>
    </row>
    <row r="290" spans="1:1">
      <c r="A290" s="32"/>
    </row>
    <row r="291" spans="1:1">
      <c r="A291" s="32"/>
    </row>
    <row r="292" spans="1:1">
      <c r="A292" s="32"/>
    </row>
    <row r="293" spans="1:1">
      <c r="A293" s="32"/>
    </row>
    <row r="294" spans="1:1">
      <c r="A294" s="32"/>
    </row>
    <row r="295" spans="1:1">
      <c r="A295" s="32"/>
    </row>
    <row r="296" spans="1:1">
      <c r="A296" s="32"/>
    </row>
    <row r="297" spans="1:1">
      <c r="A297" s="32"/>
    </row>
    <row r="298" spans="1:1">
      <c r="A298" s="32"/>
    </row>
    <row r="299" spans="1:1">
      <c r="A299" s="32"/>
    </row>
    <row r="300" spans="1:1">
      <c r="A300" s="32"/>
    </row>
    <row r="301" spans="1:1">
      <c r="A301" s="32"/>
    </row>
    <row r="302" spans="1:1">
      <c r="A302" s="32"/>
    </row>
    <row r="303" spans="1:1">
      <c r="A303" s="32"/>
    </row>
    <row r="304" spans="1:1">
      <c r="A304" s="32"/>
    </row>
    <row r="305" spans="1:1">
      <c r="A305" s="32"/>
    </row>
    <row r="306" spans="1:1">
      <c r="A306" s="32"/>
    </row>
    <row r="307" spans="1:1">
      <c r="A307" s="32"/>
    </row>
    <row r="308" spans="1:1">
      <c r="A308" s="32"/>
    </row>
    <row r="309" spans="1:1">
      <c r="A309" s="32"/>
    </row>
    <row r="310" spans="1:1">
      <c r="A310" s="32"/>
    </row>
    <row r="311" spans="1:1">
      <c r="A311" s="32"/>
    </row>
    <row r="312" spans="1:1">
      <c r="A312" s="32"/>
    </row>
    <row r="313" spans="1:1">
      <c r="A313" s="32"/>
    </row>
    <row r="314" spans="1:1">
      <c r="A314" s="32"/>
    </row>
    <row r="315" spans="1:1">
      <c r="A315" s="32"/>
    </row>
    <row r="316" spans="1:1">
      <c r="A316" s="32"/>
    </row>
    <row r="317" spans="1:1">
      <c r="A317" s="32"/>
    </row>
    <row r="318" spans="1:1">
      <c r="A318" s="32"/>
    </row>
    <row r="319" spans="1:1">
      <c r="A319" s="32"/>
    </row>
    <row r="320" spans="1:1">
      <c r="A320" s="32"/>
    </row>
    <row r="321" spans="1:1">
      <c r="A321" s="32"/>
    </row>
    <row r="322" spans="1:1">
      <c r="A322" s="32"/>
    </row>
    <row r="323" spans="1:1">
      <c r="A323" s="32"/>
    </row>
    <row r="324" spans="1:1">
      <c r="A324" s="32"/>
    </row>
    <row r="325" spans="1:1">
      <c r="A325" s="32"/>
    </row>
    <row r="326" spans="1:1">
      <c r="A326" s="32"/>
    </row>
    <row r="327" spans="1:1">
      <c r="A327" s="32"/>
    </row>
    <row r="328" spans="1:1">
      <c r="A328" s="32"/>
    </row>
    <row r="329" spans="1:1">
      <c r="A329" s="32"/>
    </row>
    <row r="330" spans="1:1">
      <c r="A330" s="32"/>
    </row>
    <row r="331" spans="1:1">
      <c r="A331" s="32"/>
    </row>
    <row r="332" spans="1:1">
      <c r="A332" s="32"/>
    </row>
    <row r="333" spans="1:1">
      <c r="A333" s="32"/>
    </row>
    <row r="334" spans="1:1">
      <c r="A334" s="32"/>
    </row>
    <row r="335" spans="1:1">
      <c r="A335" s="32"/>
    </row>
    <row r="336" spans="1:1">
      <c r="A336" s="32"/>
    </row>
    <row r="337" spans="1:1">
      <c r="A337" s="32"/>
    </row>
    <row r="338" spans="1:1">
      <c r="A338" s="32"/>
    </row>
    <row r="339" spans="1:1">
      <c r="A339" s="32"/>
    </row>
    <row r="340" spans="1:1">
      <c r="A340" s="32"/>
    </row>
    <row r="341" spans="1:1">
      <c r="A341" s="32"/>
    </row>
    <row r="342" spans="1:1">
      <c r="A342" s="32"/>
    </row>
    <row r="343" spans="1:1">
      <c r="A343" s="32"/>
    </row>
    <row r="344" spans="1:1">
      <c r="A344" s="32"/>
    </row>
    <row r="345" spans="1:1">
      <c r="A345" s="54"/>
    </row>
    <row r="346" spans="1:1">
      <c r="A346" s="54"/>
    </row>
    <row r="347" spans="1:1">
      <c r="A347" s="54"/>
    </row>
    <row r="348" spans="1:1">
      <c r="A348" s="54"/>
    </row>
    <row r="349" spans="1:1">
      <c r="A349" s="54"/>
    </row>
    <row r="350" spans="1:1">
      <c r="A350" s="54"/>
    </row>
    <row r="351" spans="1:1">
      <c r="A351" s="54"/>
    </row>
    <row r="352" spans="1:1">
      <c r="A352" s="54"/>
    </row>
    <row r="353" spans="1:1">
      <c r="A353" s="54"/>
    </row>
    <row r="354" spans="1:1">
      <c r="A354" s="54"/>
    </row>
    <row r="355" spans="1:1">
      <c r="A355" s="54"/>
    </row>
    <row r="356" spans="1:1">
      <c r="A356" s="54"/>
    </row>
    <row r="357" spans="1:1">
      <c r="A357" s="54"/>
    </row>
    <row r="358" spans="1:1">
      <c r="A358" s="54"/>
    </row>
    <row r="359" spans="1:1">
      <c r="A359" s="54"/>
    </row>
    <row r="360" spans="1:1">
      <c r="A360" s="54"/>
    </row>
    <row r="361" spans="1:1">
      <c r="A361" s="54"/>
    </row>
    <row r="362" spans="1:1">
      <c r="A362" s="54"/>
    </row>
    <row r="363" spans="1:1">
      <c r="A363" s="54"/>
    </row>
    <row r="364" spans="1:1">
      <c r="A364" s="54"/>
    </row>
    <row r="365" spans="1:1">
      <c r="A365" s="54"/>
    </row>
    <row r="366" spans="1:1">
      <c r="A366" s="54"/>
    </row>
    <row r="367" spans="1:1">
      <c r="A367" s="54"/>
    </row>
    <row r="368" spans="1:1">
      <c r="A368" s="54"/>
    </row>
    <row r="369" spans="1:1">
      <c r="A369" s="54"/>
    </row>
    <row r="370" spans="1:1">
      <c r="A370" s="54"/>
    </row>
    <row r="371" spans="1:1">
      <c r="A371" s="54"/>
    </row>
    <row r="372" spans="1:1">
      <c r="A372" s="54"/>
    </row>
    <row r="373" spans="1:1">
      <c r="A373" s="54"/>
    </row>
    <row r="374" spans="1:1">
      <c r="A374" s="54"/>
    </row>
    <row r="375" spans="1:1">
      <c r="A375" s="54"/>
    </row>
    <row r="376" spans="1:1">
      <c r="A376" s="54"/>
    </row>
    <row r="377" spans="1:1">
      <c r="A377" s="54"/>
    </row>
    <row r="378" spans="1:1">
      <c r="A378" s="54"/>
    </row>
    <row r="379" spans="1:1">
      <c r="A379" s="54"/>
    </row>
    <row r="380" spans="1:1">
      <c r="A380" s="54"/>
    </row>
    <row r="381" spans="1:1">
      <c r="A381" s="54"/>
    </row>
    <row r="382" spans="1:1">
      <c r="A382" s="54"/>
    </row>
    <row r="383" spans="1:1">
      <c r="A383" s="54"/>
    </row>
    <row r="384" spans="1:1">
      <c r="A384" s="54"/>
    </row>
    <row r="385" spans="1:1">
      <c r="A385" s="54"/>
    </row>
    <row r="386" spans="1:1">
      <c r="A386" s="54"/>
    </row>
    <row r="387" spans="1:1">
      <c r="A387" s="54"/>
    </row>
    <row r="388" spans="1:1">
      <c r="A388" s="54"/>
    </row>
    <row r="389" spans="1:1">
      <c r="A389" s="54"/>
    </row>
    <row r="390" spans="1:1">
      <c r="A390" s="54"/>
    </row>
    <row r="391" spans="1:1">
      <c r="A391" s="54"/>
    </row>
    <row r="392" spans="1:1">
      <c r="A392" s="54"/>
    </row>
    <row r="393" spans="1:1">
      <c r="A393" s="54"/>
    </row>
    <row r="394" spans="1:1">
      <c r="A394" s="54"/>
    </row>
    <row r="395" spans="1:1">
      <c r="A395" s="54"/>
    </row>
    <row r="396" spans="1:1">
      <c r="A396" s="54"/>
    </row>
    <row r="397" spans="1:1">
      <c r="A397" s="54"/>
    </row>
    <row r="398" spans="1:1">
      <c r="A398" s="54"/>
    </row>
    <row r="399" spans="1:1">
      <c r="A399" s="54"/>
    </row>
    <row r="400" spans="1:1">
      <c r="A400" s="54"/>
    </row>
    <row r="401" spans="1:1">
      <c r="A401" s="54"/>
    </row>
    <row r="402" spans="1:1">
      <c r="A402" s="54"/>
    </row>
    <row r="403" spans="1:1">
      <c r="A403" s="54"/>
    </row>
    <row r="404" spans="1:1">
      <c r="A404" s="54"/>
    </row>
    <row r="405" spans="1:1">
      <c r="A405" s="54"/>
    </row>
    <row r="406" spans="1:1">
      <c r="A406" s="54"/>
    </row>
    <row r="407" spans="1:1">
      <c r="A407" s="54"/>
    </row>
    <row r="408" spans="1:1">
      <c r="A408" s="54"/>
    </row>
    <row r="409" spans="1:1">
      <c r="A409" s="54"/>
    </row>
    <row r="410" spans="1:1">
      <c r="A410" s="54"/>
    </row>
    <row r="411" spans="1:1">
      <c r="A411" s="54"/>
    </row>
    <row r="412" spans="1:1">
      <c r="A412" s="54"/>
    </row>
    <row r="413" spans="1:1">
      <c r="A413" s="54"/>
    </row>
    <row r="414" spans="1:1">
      <c r="A414" s="54"/>
    </row>
    <row r="415" spans="1:1">
      <c r="A415" s="54"/>
    </row>
    <row r="416" spans="1:1">
      <c r="A416" s="54"/>
    </row>
    <row r="417" spans="1:1">
      <c r="A417" s="54"/>
    </row>
    <row r="418" spans="1:1">
      <c r="A418" s="54"/>
    </row>
    <row r="419" spans="1:1">
      <c r="A419" s="54"/>
    </row>
    <row r="420" spans="1:1">
      <c r="A420" s="54"/>
    </row>
    <row r="421" spans="1:1">
      <c r="A421" s="54"/>
    </row>
    <row r="422" spans="1:1">
      <c r="A422" s="54"/>
    </row>
    <row r="423" spans="1:1">
      <c r="A423" s="54"/>
    </row>
    <row r="424" spans="1:1">
      <c r="A424" s="54"/>
    </row>
    <row r="425" spans="1:1">
      <c r="A425" s="54"/>
    </row>
    <row r="426" spans="1:1">
      <c r="A426" s="54"/>
    </row>
    <row r="427" spans="1:1">
      <c r="A427" s="54"/>
    </row>
    <row r="428" spans="1:1">
      <c r="A428" s="54"/>
    </row>
    <row r="429" spans="1:1">
      <c r="A429" s="54"/>
    </row>
    <row r="430" spans="1:1">
      <c r="A430" s="54"/>
    </row>
    <row r="431" spans="1:1">
      <c r="A431" s="54"/>
    </row>
    <row r="432" spans="1:1">
      <c r="A432" s="54"/>
    </row>
    <row r="433" spans="1:1">
      <c r="A433" s="54"/>
    </row>
    <row r="434" spans="1:1">
      <c r="A434" s="54"/>
    </row>
    <row r="435" spans="1:1">
      <c r="A435" s="54"/>
    </row>
    <row r="436" spans="1:1">
      <c r="A436" s="54"/>
    </row>
    <row r="437" spans="1:1">
      <c r="A437" s="54"/>
    </row>
    <row r="438" spans="1:1">
      <c r="A438" s="54"/>
    </row>
    <row r="439" spans="1:1">
      <c r="A439" s="54"/>
    </row>
    <row r="440" spans="1:1">
      <c r="A440" s="54"/>
    </row>
    <row r="441" spans="1:1">
      <c r="A441" s="54"/>
    </row>
    <row r="442" spans="1:1">
      <c r="A442" s="54"/>
    </row>
    <row r="443" spans="1:1">
      <c r="A443" s="54"/>
    </row>
    <row r="444" spans="1:1">
      <c r="A444" s="54"/>
    </row>
    <row r="445" spans="1:1">
      <c r="A445" s="54"/>
    </row>
    <row r="446" spans="1:1">
      <c r="A446" s="54"/>
    </row>
    <row r="447" spans="1:1">
      <c r="A447" s="54"/>
    </row>
    <row r="448" spans="1:1">
      <c r="A448" s="54"/>
    </row>
    <row r="449" spans="1:1">
      <c r="A449" s="54"/>
    </row>
    <row r="450" spans="1:1">
      <c r="A450" s="54"/>
    </row>
    <row r="451" spans="1:1">
      <c r="A451" s="54"/>
    </row>
    <row r="452" spans="1:1">
      <c r="A452" s="54"/>
    </row>
    <row r="453" spans="1:1">
      <c r="A453" s="54"/>
    </row>
    <row r="454" spans="1:1">
      <c r="A454" s="54"/>
    </row>
    <row r="455" spans="1:1">
      <c r="A455" s="54"/>
    </row>
    <row r="456" spans="1:1">
      <c r="A456" s="54"/>
    </row>
    <row r="457" spans="1:1">
      <c r="A457" s="54"/>
    </row>
    <row r="458" spans="1:1">
      <c r="A458" s="54"/>
    </row>
    <row r="459" spans="1:1">
      <c r="A459" s="54"/>
    </row>
    <row r="460" spans="1:1">
      <c r="A460" s="54"/>
    </row>
    <row r="461" spans="1:1">
      <c r="A461" s="54"/>
    </row>
    <row r="462" spans="1:1">
      <c r="A462" s="54"/>
    </row>
    <row r="463" spans="1:1">
      <c r="A463" s="54"/>
    </row>
    <row r="464" spans="1:1">
      <c r="A464" s="54"/>
    </row>
    <row r="465" spans="1:1">
      <c r="A465" s="54"/>
    </row>
    <row r="466" spans="1:1">
      <c r="A466" s="54"/>
    </row>
    <row r="467" spans="1:1">
      <c r="A467" s="54"/>
    </row>
    <row r="468" spans="1:1">
      <c r="A468" s="54"/>
    </row>
    <row r="469" spans="1:1">
      <c r="A469" s="54"/>
    </row>
    <row r="470" spans="1:1">
      <c r="A470" s="54"/>
    </row>
    <row r="471" spans="1:1">
      <c r="A471" s="54"/>
    </row>
    <row r="472" spans="1:1">
      <c r="A472" s="54"/>
    </row>
    <row r="473" spans="1:1">
      <c r="A473" s="54"/>
    </row>
    <row r="474" spans="1:1">
      <c r="A474" s="54"/>
    </row>
    <row r="475" spans="1:1">
      <c r="A475" s="54"/>
    </row>
    <row r="476" spans="1:1">
      <c r="A476" s="54"/>
    </row>
    <row r="477" spans="1:1">
      <c r="A477" s="54"/>
    </row>
    <row r="478" spans="1:1">
      <c r="A478" s="54"/>
    </row>
    <row r="479" spans="1:1">
      <c r="A479" s="54"/>
    </row>
    <row r="480" spans="1:1">
      <c r="A480" s="54"/>
    </row>
    <row r="481" spans="1:1">
      <c r="A481" s="54"/>
    </row>
    <row r="482" spans="1:1">
      <c r="A482" s="54"/>
    </row>
    <row r="483" spans="1:1">
      <c r="A483" s="54"/>
    </row>
    <row r="484" spans="1:1">
      <c r="A484" s="54"/>
    </row>
    <row r="485" spans="1:1">
      <c r="A485" s="54"/>
    </row>
    <row r="486" spans="1:1">
      <c r="A486" s="54"/>
    </row>
    <row r="487" spans="1:1">
      <c r="A487" s="54"/>
    </row>
    <row r="488" spans="1:1">
      <c r="A488" s="54"/>
    </row>
    <row r="489" spans="1:1">
      <c r="A489" s="54"/>
    </row>
    <row r="490" spans="1:1">
      <c r="A490" s="54"/>
    </row>
    <row r="491" spans="1:1">
      <c r="A491" s="54"/>
    </row>
    <row r="492" spans="1:1">
      <c r="A492" s="54"/>
    </row>
    <row r="493" spans="1:1">
      <c r="A493" s="54"/>
    </row>
    <row r="494" spans="1:1">
      <c r="A494" s="54"/>
    </row>
    <row r="495" spans="1:1">
      <c r="A495" s="54"/>
    </row>
    <row r="496" spans="1:1">
      <c r="A496" s="54"/>
    </row>
    <row r="497" spans="1:1">
      <c r="A497" s="54"/>
    </row>
    <row r="498" spans="1:1">
      <c r="A498" s="54"/>
    </row>
    <row r="499" spans="1:1">
      <c r="A499" s="54"/>
    </row>
    <row r="500" spans="1:1">
      <c r="A500" s="54"/>
    </row>
    <row r="501" spans="1:1">
      <c r="A501" s="54"/>
    </row>
    <row r="502" spans="1:1">
      <c r="A502" s="54"/>
    </row>
    <row r="503" spans="1:1">
      <c r="A503" s="54"/>
    </row>
    <row r="504" spans="1:1">
      <c r="A504" s="54"/>
    </row>
    <row r="505" spans="1:1">
      <c r="A505" s="54"/>
    </row>
    <row r="506" spans="1:1">
      <c r="A506" s="54"/>
    </row>
    <row r="507" spans="1:1">
      <c r="A507" s="54"/>
    </row>
    <row r="508" spans="1:1">
      <c r="A508" s="54"/>
    </row>
    <row r="509" spans="1:1">
      <c r="A509" s="54"/>
    </row>
    <row r="510" spans="1:1">
      <c r="A510" s="54"/>
    </row>
  </sheetData>
  <mergeCells count="36">
    <mergeCell ref="G186:H186"/>
    <mergeCell ref="G185:H185"/>
    <mergeCell ref="C185:F185"/>
    <mergeCell ref="C186:F186"/>
    <mergeCell ref="A31:H31"/>
    <mergeCell ref="A95:H95"/>
    <mergeCell ref="A153:H153"/>
    <mergeCell ref="A144:H144"/>
    <mergeCell ref="A129:H129"/>
    <mergeCell ref="A123:H123"/>
    <mergeCell ref="C28:D28"/>
    <mergeCell ref="E28:H28"/>
    <mergeCell ref="A28:A29"/>
    <mergeCell ref="A110:H110"/>
    <mergeCell ref="B7:E7"/>
    <mergeCell ref="A21:H21"/>
    <mergeCell ref="B16:E16"/>
    <mergeCell ref="B17:E17"/>
    <mergeCell ref="A22:H22"/>
    <mergeCell ref="F14:G14"/>
    <mergeCell ref="F2:H6"/>
    <mergeCell ref="B14:E14"/>
    <mergeCell ref="F15:G15"/>
    <mergeCell ref="B28:B29"/>
    <mergeCell ref="A23:H23"/>
    <mergeCell ref="B18:E18"/>
    <mergeCell ref="B15:E15"/>
    <mergeCell ref="B19:E19"/>
    <mergeCell ref="A24:H24"/>
    <mergeCell ref="A26:H26"/>
    <mergeCell ref="B13:F13"/>
    <mergeCell ref="B8:F8"/>
    <mergeCell ref="B9:F9"/>
    <mergeCell ref="B10:F10"/>
    <mergeCell ref="B11:F11"/>
    <mergeCell ref="B12:F12"/>
  </mergeCells>
  <phoneticPr fontId="3" type="noConversion"/>
  <pageMargins left="1.1023622047244095" right="0.39370078740157483" top="0.19685039370078741" bottom="0.19685039370078741" header="0.31496062992125984" footer="0.19685039370078741"/>
  <pageSetup paperSize="9" scale="50" orientation="landscape" verticalDpi="300" r:id="rId1"/>
  <headerFooter alignWithMargins="0"/>
  <rowBreaks count="3" manualBreakCount="3">
    <brk id="49" max="7" man="1"/>
    <brk id="94" max="7" man="1"/>
    <brk id="137" max="7"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2025-01-27T07:07:50Z</cp:lastPrinted>
  <dcterms:created xsi:type="dcterms:W3CDTF">2003-03-13T16:00:22Z</dcterms:created>
  <dcterms:modified xsi:type="dcterms:W3CDTF">2025-02-11T09:13:48Z</dcterms:modified>
</cp:coreProperties>
</file>